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ГОСВЕБ (новый сайт)\Обязательные разделы\Добавлено 08.05\Организация питания\"/>
    </mc:Choice>
  </mc:AlternateContent>
  <bookViews>
    <workbookView xWindow="0" yWindow="0" windowWidth="19200" windowHeight="12180"/>
  </bookViews>
  <sheets>
    <sheet name="Лист1" sheetId="1" r:id="rId1"/>
  </sheets>
  <calcPr calcId="152511" iterateDelta="1E-4"/>
</workbook>
</file>

<file path=xl/calcChain.xml><?xml version="1.0" encoding="utf-8"?>
<calcChain xmlns="http://schemas.openxmlformats.org/spreadsheetml/2006/main">
  <c r="G190" i="1" l="1"/>
  <c r="F190" i="1"/>
  <c r="E190" i="1"/>
  <c r="D190" i="1"/>
  <c r="G180" i="1"/>
  <c r="F180" i="1"/>
  <c r="F191" i="1" s="1"/>
  <c r="E180" i="1"/>
  <c r="E191" i="1" s="1"/>
  <c r="D180" i="1"/>
  <c r="D191" i="1" s="1"/>
  <c r="G169" i="1"/>
  <c r="F169" i="1"/>
  <c r="E169" i="1"/>
  <c r="D169" i="1"/>
  <c r="G160" i="1"/>
  <c r="F160" i="1"/>
  <c r="F170" i="1" s="1"/>
  <c r="E160" i="1"/>
  <c r="E170" i="1" s="1"/>
  <c r="D160" i="1"/>
  <c r="D170" i="1" s="1"/>
  <c r="G150" i="1"/>
  <c r="F150" i="1"/>
  <c r="E150" i="1"/>
  <c r="D150" i="1"/>
  <c r="G142" i="1"/>
  <c r="G151" i="1" s="1"/>
  <c r="F142" i="1"/>
  <c r="F151" i="1" s="1"/>
  <c r="E142" i="1"/>
  <c r="E151" i="1" s="1"/>
  <c r="D142" i="1"/>
  <c r="D151" i="1" s="1"/>
  <c r="G132" i="1"/>
  <c r="F132" i="1"/>
  <c r="E132" i="1"/>
  <c r="D132" i="1"/>
  <c r="G122" i="1"/>
  <c r="G133" i="1" s="1"/>
  <c r="F122" i="1"/>
  <c r="F133" i="1" s="1"/>
  <c r="E122" i="1"/>
  <c r="E133" i="1" s="1"/>
  <c r="D122" i="1"/>
  <c r="D133" i="1" s="1"/>
  <c r="G112" i="1"/>
  <c r="F112" i="1"/>
  <c r="E112" i="1"/>
  <c r="D112" i="1"/>
  <c r="G103" i="1"/>
  <c r="G113" i="1" s="1"/>
  <c r="F103" i="1"/>
  <c r="F113" i="1" s="1"/>
  <c r="E103" i="1"/>
  <c r="E113" i="1" s="1"/>
  <c r="D103" i="1"/>
  <c r="D113" i="1" s="1"/>
  <c r="G94" i="1"/>
  <c r="F94" i="1"/>
  <c r="E94" i="1"/>
  <c r="D94" i="1"/>
  <c r="G85" i="1"/>
  <c r="G95" i="1" s="1"/>
  <c r="F85" i="1"/>
  <c r="F95" i="1" s="1"/>
  <c r="E85" i="1"/>
  <c r="E95" i="1" s="1"/>
  <c r="D85" i="1"/>
  <c r="D95" i="1" s="1"/>
  <c r="G75" i="1"/>
  <c r="F75" i="1"/>
  <c r="E75" i="1"/>
  <c r="D75" i="1"/>
  <c r="G66" i="1"/>
  <c r="G76" i="1" s="1"/>
  <c r="F66" i="1"/>
  <c r="F76" i="1" s="1"/>
  <c r="E66" i="1"/>
  <c r="E76" i="1" s="1"/>
  <c r="D66" i="1"/>
  <c r="D76" i="1" s="1"/>
  <c r="G56" i="1"/>
  <c r="F56" i="1"/>
  <c r="E56" i="1"/>
  <c r="D56" i="1"/>
  <c r="G47" i="1"/>
  <c r="G57" i="1" s="1"/>
  <c r="F47" i="1"/>
  <c r="F57" i="1" s="1"/>
  <c r="E47" i="1"/>
  <c r="E57" i="1" s="1"/>
  <c r="D47" i="1"/>
  <c r="D57" i="1" s="1"/>
  <c r="G37" i="1"/>
  <c r="F37" i="1"/>
  <c r="E37" i="1"/>
  <c r="D37" i="1"/>
  <c r="G28" i="1"/>
  <c r="G38" i="1" s="1"/>
  <c r="F28" i="1"/>
  <c r="F38" i="1" s="1"/>
  <c r="E28" i="1"/>
  <c r="E38" i="1" s="1"/>
  <c r="D28" i="1"/>
  <c r="D38" i="1" s="1"/>
  <c r="G19" i="1"/>
  <c r="F19" i="1"/>
  <c r="F194" i="1" s="1"/>
  <c r="F197" i="1" s="1"/>
  <c r="E19" i="1"/>
  <c r="E194" i="1" s="1"/>
  <c r="E197" i="1" s="1"/>
  <c r="D19" i="1"/>
  <c r="D194" i="1" s="1"/>
  <c r="D197" i="1" s="1"/>
  <c r="G10" i="1"/>
  <c r="G193" i="1" s="1"/>
  <c r="G196" i="1" s="1"/>
  <c r="F10" i="1"/>
  <c r="F193" i="1" s="1"/>
  <c r="F196" i="1" s="1"/>
  <c r="E10" i="1"/>
  <c r="E193" i="1" s="1"/>
  <c r="E196" i="1" s="1"/>
  <c r="D10" i="1"/>
  <c r="D193" i="1" s="1"/>
  <c r="D196" i="1" s="1"/>
  <c r="G170" i="1" l="1"/>
  <c r="G191" i="1"/>
  <c r="G194" i="1"/>
  <c r="G197" i="1" s="1"/>
  <c r="E20" i="1"/>
  <c r="E192" i="1" s="1"/>
  <c r="E195" i="1" s="1"/>
  <c r="F20" i="1"/>
  <c r="F192" i="1" s="1"/>
  <c r="F195" i="1" s="1"/>
  <c r="D20" i="1"/>
  <c r="D192" i="1" s="1"/>
  <c r="D195" i="1" s="1"/>
  <c r="G20" i="1"/>
  <c r="G192" i="1" s="1"/>
  <c r="G195" i="1" s="1"/>
</calcChain>
</file>

<file path=xl/sharedStrings.xml><?xml version="1.0" encoding="utf-8"?>
<sst xmlns="http://schemas.openxmlformats.org/spreadsheetml/2006/main" count="260" uniqueCount="76">
  <si>
    <t>1 день</t>
  </si>
  <si>
    <t>№ рец.</t>
  </si>
  <si>
    <t>Прием пищи, наименование блюда</t>
  </si>
  <si>
    <t>Масса порции,г</t>
  </si>
  <si>
    <t>Пищевые вещества, г</t>
  </si>
  <si>
    <t>Эн. ценность (ккал)</t>
  </si>
  <si>
    <t>Б</t>
  </si>
  <si>
    <t>Ж</t>
  </si>
  <si>
    <t>У</t>
  </si>
  <si>
    <t>завтрак</t>
  </si>
  <si>
    <t>каша молочная пшенная</t>
  </si>
  <si>
    <t>сыр твердый</t>
  </si>
  <si>
    <t>чай с сахаром</t>
  </si>
  <si>
    <t>хлеб пшеничный (йодированный)</t>
  </si>
  <si>
    <t>всего</t>
  </si>
  <si>
    <t>обед</t>
  </si>
  <si>
    <t>салат из белокочанной капусты</t>
  </si>
  <si>
    <t>суп картофельный с горохом</t>
  </si>
  <si>
    <t>котлета из кур</t>
  </si>
  <si>
    <t>пюре картофельное</t>
  </si>
  <si>
    <t>сок</t>
  </si>
  <si>
    <t>печенье</t>
  </si>
  <si>
    <t>хлеб ржаной</t>
  </si>
  <si>
    <t>ИТОГО</t>
  </si>
  <si>
    <t>2 день</t>
  </si>
  <si>
    <t>пудинг из творога (запеченный)</t>
  </si>
  <si>
    <t>фрукт</t>
  </si>
  <si>
    <t>какао с молоком</t>
  </si>
  <si>
    <t>икра кабачковая</t>
  </si>
  <si>
    <t>борщ с капустой и карт. со смет.</t>
  </si>
  <si>
    <t>плов</t>
  </si>
  <si>
    <t>чай с лимоном</t>
  </si>
  <si>
    <t xml:space="preserve">                                                     </t>
  </si>
  <si>
    <t>3 день</t>
  </si>
  <si>
    <t>омлет натуральный</t>
  </si>
  <si>
    <t>курица отварная</t>
  </si>
  <si>
    <t>винегрет овощной</t>
  </si>
  <si>
    <t>рассольник со сметаной</t>
  </si>
  <si>
    <t>гуляш</t>
  </si>
  <si>
    <t>каша гречневая рассыпчатая</t>
  </si>
  <si>
    <t>компот из смеси сухофруктов</t>
  </si>
  <si>
    <t>4 день</t>
  </si>
  <si>
    <t>яйцо вареное</t>
  </si>
  <si>
    <t>каша манная молочная</t>
  </si>
  <si>
    <t>суп с мак.изд. и картофелем</t>
  </si>
  <si>
    <t>котлета рыбная</t>
  </si>
  <si>
    <t>5 день</t>
  </si>
  <si>
    <t>каша гречневая молочная</t>
  </si>
  <si>
    <t>икра свекольная</t>
  </si>
  <si>
    <t>макаронные изделия отварные</t>
  </si>
  <si>
    <t>6 день</t>
  </si>
  <si>
    <t>запеканка из творога</t>
  </si>
  <si>
    <t>щи из свежей капусты со смет.</t>
  </si>
  <si>
    <t>котлета</t>
  </si>
  <si>
    <t>рис отварной</t>
  </si>
  <si>
    <t>пряники</t>
  </si>
  <si>
    <t>7 день</t>
  </si>
  <si>
    <t>каша молочная "Дружба"</t>
  </si>
  <si>
    <t>икра морковная</t>
  </si>
  <si>
    <t>суп картофельный с крупой рис. и фрикадельками</t>
  </si>
  <si>
    <t>куры отварные</t>
  </si>
  <si>
    <t>вафли</t>
  </si>
  <si>
    <t>8 день</t>
  </si>
  <si>
    <t>масло сливочное</t>
  </si>
  <si>
    <t>рассольник ленинградский со смет.</t>
  </si>
  <si>
    <t>9 день</t>
  </si>
  <si>
    <t>суп из овощей со сметаной</t>
  </si>
  <si>
    <t>10 день</t>
  </si>
  <si>
    <t>каша геркулесовая молочная</t>
  </si>
  <si>
    <t>200/15</t>
  </si>
  <si>
    <t>Итого за 10 дней</t>
  </si>
  <si>
    <t>Завтрак</t>
  </si>
  <si>
    <t>Обед</t>
  </si>
  <si>
    <t>Итого за 1 день</t>
  </si>
  <si>
    <t>% соотношение</t>
  </si>
  <si>
    <t>Возрастная категория: 12-15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</si>
</sst>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419]General"/>
    <numFmt numFmtId="165" formatCode="0.0"/>
    <numFmt numFmtId="166" formatCode="[$-419]0"/>
    <numFmt numFmtId="167" formatCode="[$-419]0%"/>
    <numFmt numFmtId="168" formatCode="#,##0.00&quot; &quot;[$руб.-419];[Red]&quot;-&quot;#,##0.00&quot; &quot;[$руб.-419]"/>
  </numFmts>
  <fonts count="15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</font>
    <font>
      <sz val="11"/>
      <color rgb="FFFF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8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9BBB59"/>
        <bgColor rgb="FF9BBB59"/>
      </patternFill>
    </fill>
    <fill>
      <patternFill patternType="solid">
        <fgColor rgb="FFF79646"/>
        <bgColor rgb="FFF79646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7">
    <xf numFmtId="0" fontId="0" fillId="0" borderId="0"/>
    <xf numFmtId="164" fontId="1" fillId="0" borderId="0" applyBorder="0" applyProtection="0"/>
    <xf numFmtId="167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8" fontId="3" fillId="0" borderId="0" applyBorder="0" applyProtection="0"/>
  </cellStyleXfs>
  <cellXfs count="57">
    <xf numFmtId="0" fontId="0" fillId="0" borderId="0" xfId="0"/>
    <xf numFmtId="164" fontId="1" fillId="2" borderId="0" xfId="1" applyFont="1" applyFill="1" applyAlignment="1" applyProtection="1"/>
    <xf numFmtId="164" fontId="1" fillId="0" borderId="0" xfId="1" applyFont="1" applyFill="1" applyAlignment="1" applyProtection="1"/>
    <xf numFmtId="164" fontId="6" fillId="0" borderId="2" xfId="1" applyFont="1" applyFill="1" applyBorder="1" applyAlignment="1" applyProtection="1">
      <alignment horizontal="center" vertical="center"/>
    </xf>
    <xf numFmtId="0" fontId="0" fillId="0" borderId="2" xfId="0" applyBorder="1"/>
    <xf numFmtId="164" fontId="6" fillId="2" borderId="0" xfId="1" applyFont="1" applyFill="1" applyAlignment="1" applyProtection="1"/>
    <xf numFmtId="164" fontId="7" fillId="2" borderId="0" xfId="1" applyFont="1" applyFill="1" applyAlignment="1" applyProtection="1"/>
    <xf numFmtId="164" fontId="8" fillId="2" borderId="2" xfId="1" applyFont="1" applyFill="1" applyBorder="1" applyAlignment="1" applyProtection="1">
      <alignment horizontal="center"/>
    </xf>
    <xf numFmtId="164" fontId="5" fillId="2" borderId="2" xfId="1" applyFont="1" applyFill="1" applyBorder="1" applyAlignment="1" applyProtection="1">
      <alignment horizontal="center"/>
    </xf>
    <xf numFmtId="164" fontId="9" fillId="2" borderId="0" xfId="1" applyFont="1" applyFill="1" applyAlignment="1" applyProtection="1"/>
    <xf numFmtId="164" fontId="6" fillId="2" borderId="2" xfId="1" applyFont="1" applyFill="1" applyBorder="1" applyAlignment="1" applyProtection="1">
      <alignment horizontal="center"/>
    </xf>
    <xf numFmtId="165" fontId="6" fillId="2" borderId="2" xfId="1" applyNumberFormat="1" applyFont="1" applyFill="1" applyBorder="1" applyAlignment="1" applyProtection="1"/>
    <xf numFmtId="166" fontId="6" fillId="2" borderId="2" xfId="1" applyNumberFormat="1" applyFont="1" applyFill="1" applyBorder="1" applyAlignment="1" applyProtection="1">
      <alignment horizontal="center"/>
    </xf>
    <xf numFmtId="165" fontId="6" fillId="2" borderId="2" xfId="1" applyNumberFormat="1" applyFont="1" applyFill="1" applyBorder="1" applyAlignment="1" applyProtection="1">
      <alignment horizontal="center"/>
    </xf>
    <xf numFmtId="164" fontId="1" fillId="3" borderId="0" xfId="1" applyFont="1" applyFill="1" applyAlignment="1" applyProtection="1"/>
    <xf numFmtId="164" fontId="6" fillId="2" borderId="0" xfId="1" applyFont="1" applyFill="1" applyAlignment="1" applyProtection="1">
      <alignment horizontal="center" wrapText="1"/>
    </xf>
    <xf numFmtId="164" fontId="6" fillId="2" borderId="0" xfId="1" applyFont="1" applyFill="1" applyAlignment="1" applyProtection="1">
      <alignment horizontal="center"/>
    </xf>
    <xf numFmtId="165" fontId="6" fillId="2" borderId="0" xfId="1" applyNumberFormat="1" applyFont="1" applyFill="1" applyAlignment="1" applyProtection="1"/>
    <xf numFmtId="164" fontId="10" fillId="2" borderId="0" xfId="1" applyFont="1" applyFill="1" applyAlignment="1" applyProtection="1"/>
    <xf numFmtId="164" fontId="11" fillId="2" borderId="0" xfId="1" applyFont="1" applyFill="1" applyAlignment="1" applyProtection="1"/>
    <xf numFmtId="165" fontId="6" fillId="4" borderId="2" xfId="1" applyNumberFormat="1" applyFont="1" applyFill="1" applyBorder="1" applyAlignment="1" applyProtection="1"/>
    <xf numFmtId="166" fontId="6" fillId="4" borderId="2" xfId="1" applyNumberFormat="1" applyFont="1" applyFill="1" applyBorder="1" applyAlignment="1" applyProtection="1">
      <alignment horizontal="center"/>
    </xf>
    <xf numFmtId="165" fontId="6" fillId="4" borderId="2" xfId="1" applyNumberFormat="1" applyFont="1" applyFill="1" applyBorder="1" applyAlignment="1" applyProtection="1">
      <alignment horizontal="center"/>
    </xf>
    <xf numFmtId="165" fontId="6" fillId="2" borderId="2" xfId="1" applyNumberFormat="1" applyFont="1" applyFill="1" applyBorder="1" applyAlignment="1" applyProtection="1">
      <alignment horizontal="center" vertical="center"/>
    </xf>
    <xf numFmtId="164" fontId="12" fillId="2" borderId="0" xfId="1" applyFont="1" applyFill="1" applyAlignment="1" applyProtection="1"/>
    <xf numFmtId="165" fontId="6" fillId="0" borderId="2" xfId="1" applyNumberFormat="1" applyFont="1" applyFill="1" applyBorder="1" applyAlignment="1" applyProtection="1">
      <alignment horizontal="center" vertical="center"/>
    </xf>
    <xf numFmtId="164" fontId="1" fillId="5" borderId="0" xfId="1" applyFont="1" applyFill="1" applyAlignment="1" applyProtection="1"/>
    <xf numFmtId="164" fontId="6" fillId="2" borderId="4" xfId="1" applyFont="1" applyFill="1" applyBorder="1" applyAlignment="1" applyProtection="1">
      <alignment horizontal="center"/>
    </xf>
    <xf numFmtId="164" fontId="1" fillId="2" borderId="0" xfId="1" applyFont="1" applyFill="1" applyAlignment="1" applyProtection="1">
      <alignment horizontal="center"/>
    </xf>
    <xf numFmtId="164" fontId="6" fillId="2" borderId="2" xfId="1" applyFont="1" applyFill="1" applyBorder="1" applyAlignment="1" applyProtection="1"/>
    <xf numFmtId="164" fontId="1" fillId="4" borderId="0" xfId="1" applyFont="1" applyFill="1" applyAlignment="1" applyProtection="1"/>
    <xf numFmtId="165" fontId="6" fillId="2" borderId="5" xfId="1" applyNumberFormat="1" applyFont="1" applyFill="1" applyBorder="1" applyAlignment="1" applyProtection="1">
      <alignment wrapText="1"/>
    </xf>
    <xf numFmtId="164" fontId="13" fillId="2" borderId="0" xfId="1" applyFont="1" applyFill="1" applyAlignment="1" applyProtection="1"/>
    <xf numFmtId="165" fontId="5" fillId="6" borderId="2" xfId="1" applyNumberFormat="1" applyFont="1" applyFill="1" applyBorder="1" applyAlignment="1" applyProtection="1"/>
    <xf numFmtId="166" fontId="6" fillId="6" borderId="2" xfId="1" applyNumberFormat="1" applyFont="1" applyFill="1" applyBorder="1" applyAlignment="1" applyProtection="1">
      <alignment horizontal="center"/>
    </xf>
    <xf numFmtId="165" fontId="6" fillId="6" borderId="2" xfId="1" applyNumberFormat="1" applyFont="1" applyFill="1" applyBorder="1" applyAlignment="1" applyProtection="1">
      <alignment horizontal="center"/>
    </xf>
    <xf numFmtId="165" fontId="6" fillId="7" borderId="2" xfId="1" applyNumberFormat="1" applyFont="1" applyFill="1" applyBorder="1" applyAlignment="1" applyProtection="1"/>
    <xf numFmtId="165" fontId="5" fillId="2" borderId="2" xfId="1" applyNumberFormat="1" applyFont="1" applyFill="1" applyBorder="1" applyAlignment="1" applyProtection="1"/>
    <xf numFmtId="167" fontId="5" fillId="2" borderId="2" xfId="2" applyFont="1" applyFill="1" applyBorder="1" applyAlignment="1" applyProtection="1">
      <alignment horizontal="center"/>
    </xf>
    <xf numFmtId="165" fontId="6" fillId="2" borderId="0" xfId="1" applyNumberFormat="1" applyFont="1" applyFill="1" applyAlignment="1" applyProtection="1">
      <alignment horizontal="center"/>
    </xf>
    <xf numFmtId="164" fontId="14" fillId="2" borderId="0" xfId="1" applyFont="1" applyFill="1" applyAlignment="1" applyProtection="1">
      <alignment horizontal="center"/>
    </xf>
    <xf numFmtId="164" fontId="1" fillId="2" borderId="6" xfId="1" applyFont="1" applyFill="1" applyBorder="1" applyAlignment="1" applyProtection="1">
      <alignment horizontal="center"/>
    </xf>
    <xf numFmtId="164" fontId="1" fillId="2" borderId="2" xfId="1" applyFont="1" applyFill="1" applyBorder="1" applyAlignment="1" applyProtection="1">
      <alignment horizontal="center"/>
    </xf>
    <xf numFmtId="0" fontId="0" fillId="2" borderId="0" xfId="0" applyFill="1"/>
    <xf numFmtId="165" fontId="5" fillId="2" borderId="2" xfId="1" applyNumberFormat="1" applyFont="1" applyFill="1" applyBorder="1" applyAlignment="1" applyProtection="1">
      <alignment horizontal="center"/>
    </xf>
    <xf numFmtId="164" fontId="6" fillId="2" borderId="2" xfId="1" applyFont="1" applyFill="1" applyBorder="1" applyAlignment="1" applyProtection="1">
      <alignment horizontal="center" vertical="center"/>
    </xf>
    <xf numFmtId="165" fontId="6" fillId="2" borderId="2" xfId="1" applyNumberFormat="1" applyFont="1" applyFill="1" applyBorder="1" applyAlignment="1" applyProtection="1">
      <alignment horizontal="left" wrapText="1"/>
    </xf>
    <xf numFmtId="165" fontId="6" fillId="2" borderId="2" xfId="1" applyNumberFormat="1" applyFont="1" applyFill="1" applyBorder="1" applyAlignment="1" applyProtection="1">
      <alignment horizontal="center" vertical="center"/>
    </xf>
    <xf numFmtId="165" fontId="5" fillId="2" borderId="3" xfId="1" applyNumberFormat="1" applyFont="1" applyFill="1" applyBorder="1" applyAlignment="1" applyProtection="1">
      <alignment horizontal="left"/>
    </xf>
    <xf numFmtId="164" fontId="6" fillId="0" borderId="2" xfId="1" applyFont="1" applyFill="1" applyBorder="1" applyAlignment="1" applyProtection="1">
      <alignment horizontal="center" vertical="center"/>
    </xf>
    <xf numFmtId="165" fontId="6" fillId="0" borderId="2" xfId="1" applyNumberFormat="1" applyFont="1" applyFill="1" applyBorder="1" applyAlignment="1" applyProtection="1">
      <alignment horizontal="center" vertical="center" wrapText="1"/>
    </xf>
    <xf numFmtId="165" fontId="6" fillId="0" borderId="2" xfId="1" applyNumberFormat="1" applyFont="1" applyFill="1" applyBorder="1" applyAlignment="1" applyProtection="1">
      <alignment horizontal="center" vertical="center"/>
    </xf>
    <xf numFmtId="165" fontId="6" fillId="2" borderId="2" xfId="1" applyNumberFormat="1" applyFont="1" applyFill="1" applyBorder="1" applyAlignment="1" applyProtection="1">
      <alignment horizontal="center" vertical="center" wrapText="1"/>
    </xf>
    <xf numFmtId="164" fontId="5" fillId="2" borderId="2" xfId="1" applyFont="1" applyFill="1" applyBorder="1" applyAlignment="1" applyProtection="1">
      <alignment horizontal="center"/>
    </xf>
    <xf numFmtId="164" fontId="4" fillId="2" borderId="0" xfId="1" applyFont="1" applyFill="1" applyAlignment="1" applyProtection="1">
      <alignment horizontal="left"/>
    </xf>
    <xf numFmtId="164" fontId="5" fillId="2" borderId="1" xfId="1" applyFont="1" applyFill="1" applyBorder="1" applyAlignment="1" applyProtection="1">
      <alignment horizontal="left"/>
    </xf>
    <xf numFmtId="164" fontId="6" fillId="0" borderId="2" xfId="1" applyFont="1" applyFill="1" applyBorder="1" applyAlignment="1" applyProtection="1">
      <alignment horizontal="center" vertical="center" wrapText="1"/>
    </xf>
  </cellXfs>
  <cellStyles count="7">
    <cellStyle name="Excel Built-in Normal" xfId="1"/>
    <cellStyle name="Excel Built-in Percent" xfId="2"/>
    <cellStyle name="Heading" xfId="3"/>
    <cellStyle name="Heading1" xfId="4"/>
    <cellStyle name="Result" xfId="5"/>
    <cellStyle name="Result2" xfId="6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51"/>
  <sheetViews>
    <sheetView tabSelected="1" workbookViewId="0">
      <selection sqref="A1:O1"/>
    </sheetView>
  </sheetViews>
  <sheetFormatPr defaultRowHeight="15" x14ac:dyDescent="0.25"/>
  <cols>
    <col min="1" max="1" width="8.625" style="40" customWidth="1"/>
    <col min="2" max="2" width="37.375" style="1" customWidth="1"/>
    <col min="3" max="3" width="9.625" style="28" customWidth="1"/>
    <col min="4" max="4" width="6.25" style="28" customWidth="1"/>
    <col min="5" max="5" width="6.125" style="28" customWidth="1"/>
    <col min="6" max="6" width="8.5" style="28" customWidth="1"/>
    <col min="7" max="7" width="9.125" style="28" customWidth="1"/>
    <col min="8" max="8" width="2.125" style="42" customWidth="1"/>
    <col min="9" max="9" width="1.875" style="42" customWidth="1"/>
    <col min="10" max="10" width="2.625" style="42" customWidth="1"/>
    <col min="11" max="11" width="3" style="42" customWidth="1"/>
    <col min="12" max="13" width="3.25" style="42" customWidth="1"/>
    <col min="14" max="14" width="3.625" style="42" customWidth="1"/>
    <col min="15" max="15" width="3.25" style="42" customWidth="1"/>
    <col min="16" max="16" width="8.5" style="1" customWidth="1"/>
    <col min="17" max="17" width="5.75" style="1" customWidth="1"/>
    <col min="18" max="18" width="20.5" style="1" customWidth="1"/>
    <col min="19" max="31" width="8.5" style="1" customWidth="1"/>
    <col min="32" max="1024" width="8.125" style="2" customWidth="1"/>
    <col min="1025" max="1025" width="9" customWidth="1"/>
  </cols>
  <sheetData>
    <row r="1" spans="1:29" ht="15" customHeight="1" x14ac:dyDescent="0.3">
      <c r="A1" s="54" t="s">
        <v>75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29" x14ac:dyDescent="0.25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29" ht="45" customHeight="1" x14ac:dyDescent="0.25">
      <c r="A3" s="49" t="s">
        <v>1</v>
      </c>
      <c r="B3" s="56" t="s">
        <v>2</v>
      </c>
      <c r="C3" s="56" t="s">
        <v>3</v>
      </c>
      <c r="D3" s="49" t="s">
        <v>4</v>
      </c>
      <c r="E3" s="49"/>
      <c r="F3" s="49"/>
      <c r="G3" s="56" t="s">
        <v>5</v>
      </c>
      <c r="H3" s="4"/>
      <c r="I3" s="4"/>
      <c r="J3" s="4"/>
      <c r="K3" s="4"/>
      <c r="L3" s="4"/>
      <c r="M3" s="4"/>
      <c r="N3" s="4"/>
      <c r="O3" s="4"/>
    </row>
    <row r="4" spans="1:29" x14ac:dyDescent="0.25">
      <c r="A4" s="49"/>
      <c r="B4" s="56"/>
      <c r="C4" s="56"/>
      <c r="D4" s="3" t="s">
        <v>6</v>
      </c>
      <c r="E4" s="3" t="s">
        <v>7</v>
      </c>
      <c r="F4" s="3" t="s">
        <v>8</v>
      </c>
      <c r="G4" s="56"/>
      <c r="H4" s="4"/>
      <c r="I4" s="4"/>
      <c r="J4" s="4"/>
      <c r="K4" s="4"/>
      <c r="L4" s="4"/>
      <c r="M4" s="4"/>
      <c r="N4" s="4"/>
      <c r="O4" s="4"/>
      <c r="R4" s="5"/>
      <c r="S4" s="5"/>
      <c r="T4" s="5"/>
      <c r="U4" s="5"/>
      <c r="V4" s="5"/>
      <c r="W4" s="5"/>
      <c r="X4" s="5"/>
      <c r="Y4" s="5"/>
      <c r="Z4" s="6"/>
      <c r="AA4" s="6"/>
      <c r="AB4" s="6"/>
      <c r="AC4" s="6"/>
    </row>
    <row r="5" spans="1:29" ht="15.75" x14ac:dyDescent="0.25">
      <c r="A5" s="7"/>
      <c r="B5" s="53" t="s">
        <v>9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R5" s="5"/>
      <c r="S5" s="43"/>
      <c r="T5" s="43"/>
      <c r="U5" s="43"/>
      <c r="V5" s="43"/>
      <c r="W5" s="43"/>
      <c r="X5" s="43"/>
      <c r="Y5" s="43"/>
      <c r="Z5" s="43"/>
      <c r="AA5" s="43"/>
      <c r="AB5" s="43"/>
      <c r="AC5" s="9"/>
    </row>
    <row r="6" spans="1:29" s="14" customFormat="1" x14ac:dyDescent="0.25">
      <c r="A6" s="10">
        <v>520</v>
      </c>
      <c r="B6" s="11" t="s">
        <v>10</v>
      </c>
      <c r="C6" s="12">
        <v>200</v>
      </c>
      <c r="D6" s="13">
        <v>5.0999999999999996</v>
      </c>
      <c r="E6" s="13">
        <v>5.0999999999999996</v>
      </c>
      <c r="F6" s="13">
        <v>31.84</v>
      </c>
      <c r="G6" s="13">
        <v>185.6</v>
      </c>
      <c r="H6" s="4"/>
      <c r="I6" s="4"/>
      <c r="J6" s="4"/>
      <c r="K6" s="4"/>
      <c r="L6" s="4"/>
      <c r="M6" s="4"/>
      <c r="N6" s="4"/>
      <c r="O6" s="4"/>
      <c r="P6" s="1"/>
      <c r="Q6" s="1"/>
      <c r="R6" s="5"/>
      <c r="S6" s="5"/>
      <c r="T6" s="5"/>
      <c r="U6" s="5"/>
      <c r="V6" s="5"/>
      <c r="W6" s="5"/>
      <c r="X6" s="5"/>
      <c r="Y6" s="5"/>
      <c r="Z6" s="5"/>
      <c r="AA6" s="5"/>
      <c r="AB6" s="6"/>
      <c r="AC6" s="6"/>
    </row>
    <row r="7" spans="1:29" x14ac:dyDescent="0.25">
      <c r="A7" s="10">
        <v>42</v>
      </c>
      <c r="B7" s="11" t="s">
        <v>11</v>
      </c>
      <c r="C7" s="12">
        <v>30</v>
      </c>
      <c r="D7" s="13">
        <v>2.2999999999999998</v>
      </c>
      <c r="E7" s="13">
        <v>3</v>
      </c>
      <c r="F7" s="13">
        <v>0</v>
      </c>
      <c r="G7" s="13">
        <v>37</v>
      </c>
      <c r="H7" s="4"/>
      <c r="I7" s="4"/>
      <c r="J7" s="4"/>
      <c r="K7" s="4"/>
      <c r="L7" s="4"/>
      <c r="M7" s="4"/>
      <c r="N7" s="4"/>
      <c r="O7" s="4"/>
      <c r="R7" s="5"/>
      <c r="S7" s="43"/>
      <c r="T7" s="43"/>
      <c r="U7" s="43"/>
      <c r="V7" s="43"/>
      <c r="W7" s="43"/>
      <c r="X7" s="43"/>
      <c r="Y7" s="43"/>
      <c r="Z7" s="43"/>
      <c r="AA7" s="43"/>
      <c r="AB7" s="43"/>
      <c r="AC7" s="5"/>
    </row>
    <row r="8" spans="1:29" ht="15" customHeight="1" x14ac:dyDescent="0.25">
      <c r="A8" s="10">
        <v>1167</v>
      </c>
      <c r="B8" s="11" t="s">
        <v>12</v>
      </c>
      <c r="C8" s="10">
        <v>200</v>
      </c>
      <c r="D8" s="13">
        <v>0.2</v>
      </c>
      <c r="E8" s="13">
        <v>0.05</v>
      </c>
      <c r="F8" s="13">
        <v>15.01</v>
      </c>
      <c r="G8" s="13">
        <v>61.3</v>
      </c>
      <c r="H8" s="4"/>
      <c r="I8" s="4"/>
      <c r="J8" s="4"/>
      <c r="K8" s="4"/>
      <c r="L8" s="4"/>
      <c r="M8" s="4"/>
      <c r="N8" s="4"/>
      <c r="O8" s="4"/>
      <c r="R8" s="5"/>
      <c r="S8" s="15"/>
      <c r="T8" s="43"/>
      <c r="U8" s="43"/>
      <c r="V8" s="43"/>
      <c r="W8" s="43"/>
      <c r="X8" s="43"/>
      <c r="Y8" s="43"/>
      <c r="Z8" s="43"/>
      <c r="AA8" s="43"/>
      <c r="AB8" s="15"/>
      <c r="AC8" s="5"/>
    </row>
    <row r="9" spans="1:29" ht="15" customHeight="1" x14ac:dyDescent="0.25">
      <c r="A9" s="10"/>
      <c r="B9" s="11" t="s">
        <v>13</v>
      </c>
      <c r="C9" s="12">
        <v>80</v>
      </c>
      <c r="D9" s="13">
        <v>6.08</v>
      </c>
      <c r="E9" s="13">
        <v>0.72</v>
      </c>
      <c r="F9" s="13">
        <v>37.4</v>
      </c>
      <c r="G9" s="13">
        <v>170.9</v>
      </c>
      <c r="H9" s="4"/>
      <c r="I9" s="4"/>
      <c r="J9" s="4"/>
      <c r="K9" s="4"/>
      <c r="L9" s="4"/>
      <c r="M9" s="4"/>
      <c r="N9" s="4"/>
      <c r="O9" s="4"/>
      <c r="R9" s="5"/>
      <c r="S9" s="15"/>
      <c r="T9" s="16"/>
      <c r="U9" s="16"/>
      <c r="V9" s="16"/>
      <c r="W9" s="16"/>
      <c r="X9" s="16"/>
      <c r="Y9" s="16"/>
      <c r="Z9" s="16"/>
      <c r="AA9" s="16"/>
      <c r="AB9" s="15"/>
      <c r="AC9" s="5"/>
    </row>
    <row r="10" spans="1:29" s="14" customFormat="1" x14ac:dyDescent="0.25">
      <c r="A10" s="10"/>
      <c r="B10" s="11" t="s">
        <v>14</v>
      </c>
      <c r="C10" s="13">
        <v>510</v>
      </c>
      <c r="D10" s="13">
        <f>SUM(D6:D9)</f>
        <v>13.68</v>
      </c>
      <c r="E10" s="13">
        <f>SUM(E6:E9)</f>
        <v>8.870000000000001</v>
      </c>
      <c r="F10" s="13">
        <f>SUM(F6:F9)</f>
        <v>84.25</v>
      </c>
      <c r="G10" s="13">
        <f>SUM(G6:G9)</f>
        <v>454.79999999999995</v>
      </c>
      <c r="H10" s="4"/>
      <c r="I10" s="4"/>
      <c r="J10" s="4"/>
      <c r="K10" s="4"/>
      <c r="L10" s="4"/>
      <c r="M10" s="4"/>
      <c r="N10" s="4"/>
      <c r="O10" s="4"/>
      <c r="P10" s="1"/>
      <c r="Q10" s="1"/>
      <c r="R10" s="1"/>
      <c r="S10" s="5"/>
      <c r="T10" s="17"/>
      <c r="U10" s="17"/>
      <c r="V10" s="17"/>
      <c r="W10" s="17"/>
      <c r="X10" s="17"/>
      <c r="Y10" s="17"/>
      <c r="Z10" s="17"/>
      <c r="AA10" s="17"/>
      <c r="AB10" s="17"/>
      <c r="AC10" s="1"/>
    </row>
    <row r="11" spans="1:29" s="18" customFormat="1" x14ac:dyDescent="0.25">
      <c r="A11" s="10"/>
      <c r="B11" s="44" t="s">
        <v>15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R11" s="5"/>
      <c r="S11" s="5"/>
      <c r="T11" s="17"/>
      <c r="U11" s="17"/>
      <c r="V11" s="17"/>
      <c r="W11" s="17"/>
      <c r="X11" s="17"/>
      <c r="Y11" s="17"/>
      <c r="Z11" s="17"/>
      <c r="AA11" s="17"/>
      <c r="AB11" s="17"/>
      <c r="AC11" s="5"/>
    </row>
    <row r="12" spans="1:29" x14ac:dyDescent="0.25">
      <c r="A12" s="10">
        <v>91</v>
      </c>
      <c r="B12" s="11" t="s">
        <v>16</v>
      </c>
      <c r="C12" s="12">
        <v>60</v>
      </c>
      <c r="D12" s="13">
        <v>1.08</v>
      </c>
      <c r="E12" s="13">
        <v>3.42</v>
      </c>
      <c r="F12" s="13">
        <v>3.24</v>
      </c>
      <c r="G12" s="13">
        <v>49.3</v>
      </c>
      <c r="H12" s="4"/>
      <c r="I12" s="4"/>
      <c r="J12" s="4"/>
      <c r="K12" s="4"/>
      <c r="L12" s="4"/>
      <c r="M12" s="4"/>
      <c r="N12" s="4"/>
      <c r="O12" s="4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</row>
    <row r="13" spans="1:29" x14ac:dyDescent="0.25">
      <c r="A13" s="10">
        <v>319</v>
      </c>
      <c r="B13" s="11" t="s">
        <v>17</v>
      </c>
      <c r="C13" s="12">
        <v>200</v>
      </c>
      <c r="D13" s="13">
        <v>6.8</v>
      </c>
      <c r="E13" s="13">
        <v>4.95</v>
      </c>
      <c r="F13" s="13">
        <v>18.899999999999999</v>
      </c>
      <c r="G13" s="13">
        <v>148.5</v>
      </c>
      <c r="H13" s="4"/>
      <c r="I13" s="4"/>
      <c r="J13" s="4"/>
      <c r="K13" s="4"/>
      <c r="L13" s="4"/>
      <c r="M13" s="4"/>
      <c r="N13" s="4"/>
      <c r="O13" s="4"/>
      <c r="R13" s="19"/>
      <c r="AC13" s="19"/>
    </row>
    <row r="14" spans="1:29" s="14" customFormat="1" x14ac:dyDescent="0.25">
      <c r="A14" s="10">
        <v>862</v>
      </c>
      <c r="B14" s="11" t="s">
        <v>18</v>
      </c>
      <c r="C14" s="12">
        <v>90</v>
      </c>
      <c r="D14" s="13">
        <v>13.1</v>
      </c>
      <c r="E14" s="13">
        <v>7.5</v>
      </c>
      <c r="F14" s="13">
        <v>10.199999999999999</v>
      </c>
      <c r="G14" s="13">
        <v>161.30000000000001</v>
      </c>
      <c r="H14" s="4"/>
      <c r="I14" s="4"/>
      <c r="J14" s="4"/>
      <c r="K14" s="4"/>
      <c r="L14" s="4"/>
      <c r="M14" s="4"/>
      <c r="N14" s="4"/>
      <c r="O14" s="4"/>
      <c r="P14" s="1"/>
      <c r="Q14" s="1"/>
      <c r="R14" s="5"/>
      <c r="S14" s="1"/>
      <c r="T14" s="1"/>
      <c r="U14" s="1"/>
      <c r="V14" s="1"/>
      <c r="W14" s="1"/>
      <c r="X14" s="1"/>
      <c r="Y14" s="1"/>
      <c r="Z14" s="1"/>
      <c r="AA14" s="1"/>
      <c r="AB14" s="1"/>
      <c r="AC14" s="5"/>
    </row>
    <row r="15" spans="1:29" s="14" customFormat="1" x14ac:dyDescent="0.25">
      <c r="A15" s="10">
        <v>903</v>
      </c>
      <c r="B15" s="11" t="s">
        <v>19</v>
      </c>
      <c r="C15" s="12">
        <v>150</v>
      </c>
      <c r="D15" s="13">
        <v>2.7</v>
      </c>
      <c r="E15" s="13">
        <v>4.68</v>
      </c>
      <c r="F15" s="13">
        <v>17.5</v>
      </c>
      <c r="G15" s="13">
        <v>123.3</v>
      </c>
      <c r="H15" s="4"/>
      <c r="I15" s="4"/>
      <c r="J15" s="4"/>
      <c r="K15" s="4"/>
      <c r="L15" s="4"/>
      <c r="M15" s="4"/>
      <c r="N15" s="4"/>
      <c r="O15" s="4"/>
      <c r="P15" s="1"/>
      <c r="Q15" s="1"/>
      <c r="R15" s="5"/>
      <c r="S15" s="1"/>
      <c r="T15" s="1"/>
      <c r="U15" s="1"/>
      <c r="V15" s="1"/>
      <c r="W15" s="1"/>
      <c r="X15" s="1"/>
      <c r="Y15" s="1"/>
      <c r="Z15" s="1"/>
      <c r="AA15" s="1"/>
      <c r="AB15" s="1"/>
      <c r="AC15" s="5"/>
    </row>
    <row r="16" spans="1:29" s="18" customFormat="1" x14ac:dyDescent="0.25">
      <c r="A16" s="10"/>
      <c r="B16" s="11" t="s">
        <v>20</v>
      </c>
      <c r="C16" s="12">
        <v>180</v>
      </c>
      <c r="D16" s="13">
        <v>1</v>
      </c>
      <c r="E16" s="13">
        <v>0</v>
      </c>
      <c r="F16" s="13">
        <v>23.4</v>
      </c>
      <c r="G16" s="13">
        <v>94</v>
      </c>
      <c r="H16" s="4"/>
      <c r="I16" s="4"/>
      <c r="J16" s="4"/>
      <c r="K16" s="4"/>
      <c r="L16" s="4"/>
      <c r="M16" s="4"/>
      <c r="N16" s="4"/>
      <c r="O16" s="4"/>
      <c r="T16" s="1"/>
      <c r="U16" s="1"/>
      <c r="V16" s="1"/>
      <c r="W16" s="1"/>
      <c r="X16" s="1"/>
      <c r="Y16" s="1"/>
      <c r="Z16" s="1"/>
      <c r="AA16" s="1"/>
      <c r="AB16" s="1"/>
    </row>
    <row r="17" spans="1:28" s="18" customFormat="1" x14ac:dyDescent="0.25">
      <c r="A17" s="10"/>
      <c r="B17" s="11" t="s">
        <v>21</v>
      </c>
      <c r="C17" s="12">
        <v>40</v>
      </c>
      <c r="D17" s="13">
        <v>7.6</v>
      </c>
      <c r="E17" s="13">
        <v>13.2</v>
      </c>
      <c r="F17" s="13">
        <v>69</v>
      </c>
      <c r="G17" s="13">
        <v>152.4</v>
      </c>
      <c r="H17" s="4"/>
      <c r="I17" s="4"/>
      <c r="J17" s="4"/>
      <c r="K17" s="4"/>
      <c r="L17" s="4"/>
      <c r="M17" s="4"/>
      <c r="N17" s="4"/>
      <c r="O17" s="4"/>
      <c r="T17" s="1"/>
      <c r="U17" s="1"/>
      <c r="V17" s="1"/>
      <c r="W17" s="1"/>
      <c r="X17" s="1"/>
      <c r="Y17" s="1"/>
      <c r="Z17" s="1"/>
      <c r="AA17" s="1"/>
      <c r="AB17" s="1"/>
    </row>
    <row r="18" spans="1:28" x14ac:dyDescent="0.25">
      <c r="A18" s="10"/>
      <c r="B18" s="11" t="s">
        <v>22</v>
      </c>
      <c r="C18" s="12">
        <v>40</v>
      </c>
      <c r="D18" s="13">
        <v>2.8</v>
      </c>
      <c r="E18" s="13">
        <v>0.5</v>
      </c>
      <c r="F18" s="13">
        <v>14.6</v>
      </c>
      <c r="G18" s="13">
        <v>71</v>
      </c>
      <c r="H18" s="4"/>
      <c r="I18" s="4"/>
      <c r="J18" s="4"/>
      <c r="K18" s="4"/>
      <c r="L18" s="4"/>
      <c r="M18" s="4"/>
      <c r="N18" s="4"/>
      <c r="O18" s="4"/>
      <c r="T18" s="18"/>
      <c r="U18" s="18"/>
      <c r="V18" s="18"/>
      <c r="W18" s="18"/>
      <c r="X18" s="18"/>
      <c r="Y18" s="18"/>
      <c r="Z18" s="18"/>
      <c r="AA18" s="18"/>
      <c r="AB18" s="18"/>
    </row>
    <row r="19" spans="1:28" x14ac:dyDescent="0.25">
      <c r="A19" s="10"/>
      <c r="B19" s="11" t="s">
        <v>14</v>
      </c>
      <c r="C19" s="12">
        <v>760</v>
      </c>
      <c r="D19" s="13">
        <f>SUM(D12:D18)</f>
        <v>35.08</v>
      </c>
      <c r="E19" s="13">
        <f>SUM(E12:E18)</f>
        <v>34.25</v>
      </c>
      <c r="F19" s="13">
        <f>SUM(F12:F18)</f>
        <v>156.84</v>
      </c>
      <c r="G19" s="13">
        <f>SUM(G12:G18)</f>
        <v>799.80000000000007</v>
      </c>
      <c r="H19" s="4"/>
      <c r="I19" s="4"/>
      <c r="J19" s="4"/>
      <c r="K19" s="4"/>
      <c r="L19" s="4"/>
      <c r="M19" s="4"/>
      <c r="N19" s="4"/>
      <c r="O19" s="4"/>
    </row>
    <row r="20" spans="1:28" x14ac:dyDescent="0.25">
      <c r="A20" s="10"/>
      <c r="B20" s="20" t="s">
        <v>23</v>
      </c>
      <c r="C20" s="21"/>
      <c r="D20" s="22">
        <f>D10+D19</f>
        <v>48.76</v>
      </c>
      <c r="E20" s="22">
        <f>E10+E19</f>
        <v>43.120000000000005</v>
      </c>
      <c r="F20" s="22">
        <f>F10+F19</f>
        <v>241.09</v>
      </c>
      <c r="G20" s="22">
        <f>G10+G19</f>
        <v>1254.5999999999999</v>
      </c>
      <c r="H20" s="4"/>
      <c r="I20" s="4"/>
      <c r="J20" s="4"/>
      <c r="K20" s="4"/>
      <c r="L20" s="4"/>
      <c r="M20" s="4"/>
      <c r="N20" s="4"/>
      <c r="O20" s="4"/>
    </row>
    <row r="21" spans="1:28" ht="19.149999999999999" customHeight="1" x14ac:dyDescent="0.25">
      <c r="A21" s="48" t="s">
        <v>24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</row>
    <row r="22" spans="1:28" x14ac:dyDescent="0.25">
      <c r="A22" s="49" t="s">
        <v>1</v>
      </c>
      <c r="B22" s="52" t="s">
        <v>2</v>
      </c>
      <c r="C22" s="52" t="s">
        <v>3</v>
      </c>
      <c r="D22" s="47" t="s">
        <v>4</v>
      </c>
      <c r="E22" s="47"/>
      <c r="F22" s="47"/>
      <c r="G22" s="52" t="s">
        <v>5</v>
      </c>
      <c r="H22" s="4"/>
      <c r="I22" s="4"/>
      <c r="J22" s="4"/>
      <c r="K22" s="4"/>
      <c r="L22" s="4"/>
      <c r="M22" s="4"/>
      <c r="N22" s="4"/>
      <c r="O22" s="4"/>
    </row>
    <row r="23" spans="1:28" s="24" customFormat="1" x14ac:dyDescent="0.25">
      <c r="A23" s="49"/>
      <c r="B23" s="52"/>
      <c r="C23" s="52"/>
      <c r="D23" s="23" t="s">
        <v>6</v>
      </c>
      <c r="E23" s="23" t="s">
        <v>7</v>
      </c>
      <c r="F23" s="23" t="s">
        <v>8</v>
      </c>
      <c r="G23" s="52"/>
      <c r="H23" s="4"/>
      <c r="I23" s="4"/>
      <c r="J23" s="4"/>
      <c r="K23" s="4"/>
      <c r="L23" s="4"/>
      <c r="M23" s="4"/>
      <c r="N23" s="4"/>
      <c r="O23" s="4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x14ac:dyDescent="0.25">
      <c r="A24" s="8"/>
      <c r="B24" s="44" t="s">
        <v>9</v>
      </c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T24" s="18"/>
      <c r="U24" s="18"/>
      <c r="V24" s="18"/>
      <c r="W24" s="18"/>
      <c r="X24" s="18"/>
      <c r="Y24" s="18"/>
      <c r="Z24" s="18"/>
      <c r="AA24" s="18"/>
      <c r="AB24" s="18"/>
    </row>
    <row r="25" spans="1:28" x14ac:dyDescent="0.25">
      <c r="A25" s="10">
        <v>617</v>
      </c>
      <c r="B25" s="11" t="s">
        <v>25</v>
      </c>
      <c r="C25" s="12">
        <v>200</v>
      </c>
      <c r="D25" s="13">
        <v>20.9</v>
      </c>
      <c r="E25" s="13">
        <v>14.3</v>
      </c>
      <c r="F25" s="13">
        <v>31.7</v>
      </c>
      <c r="G25" s="13">
        <v>338</v>
      </c>
      <c r="H25" s="4"/>
      <c r="I25" s="4"/>
      <c r="J25" s="4"/>
      <c r="K25" s="4"/>
      <c r="L25" s="4"/>
      <c r="M25" s="4"/>
      <c r="N25" s="4"/>
      <c r="O25" s="4"/>
      <c r="S25" s="18"/>
      <c r="T25" s="24"/>
      <c r="U25" s="24"/>
      <c r="V25" s="24"/>
      <c r="W25" s="24"/>
      <c r="X25" s="24"/>
      <c r="Y25" s="24"/>
      <c r="Z25" s="24"/>
      <c r="AA25" s="24"/>
      <c r="AB25" s="24"/>
    </row>
    <row r="26" spans="1:28" s="24" customFormat="1" x14ac:dyDescent="0.25">
      <c r="A26" s="10"/>
      <c r="B26" s="11" t="s">
        <v>26</v>
      </c>
      <c r="C26" s="12">
        <v>100</v>
      </c>
      <c r="D26" s="13">
        <v>0.8</v>
      </c>
      <c r="E26" s="13">
        <v>0.8</v>
      </c>
      <c r="F26" s="13">
        <v>19.600000000000001</v>
      </c>
      <c r="G26" s="13">
        <v>88</v>
      </c>
      <c r="H26" s="4"/>
      <c r="I26" s="4"/>
      <c r="J26" s="4"/>
      <c r="K26" s="4"/>
      <c r="L26" s="4"/>
      <c r="M26" s="4"/>
      <c r="N26" s="4"/>
      <c r="O26" s="4"/>
    </row>
    <row r="27" spans="1:28" x14ac:dyDescent="0.25">
      <c r="A27" s="10">
        <v>1184</v>
      </c>
      <c r="B27" s="11" t="s">
        <v>27</v>
      </c>
      <c r="C27" s="12">
        <v>200</v>
      </c>
      <c r="D27" s="13">
        <v>3.8</v>
      </c>
      <c r="E27" s="13">
        <v>4</v>
      </c>
      <c r="F27" s="13">
        <v>25.8</v>
      </c>
      <c r="G27" s="13">
        <v>154</v>
      </c>
      <c r="H27" s="4"/>
      <c r="I27" s="4"/>
      <c r="J27" s="4"/>
      <c r="K27" s="4"/>
      <c r="L27" s="4"/>
      <c r="M27" s="4"/>
      <c r="N27" s="4"/>
      <c r="O27" s="4"/>
    </row>
    <row r="28" spans="1:28" s="14" customFormat="1" x14ac:dyDescent="0.25">
      <c r="A28" s="10"/>
      <c r="B28" s="11" t="s">
        <v>14</v>
      </c>
      <c r="C28" s="12">
        <v>500</v>
      </c>
      <c r="D28" s="13">
        <f>SUM(D25:D27)</f>
        <v>25.5</v>
      </c>
      <c r="E28" s="13">
        <f>SUM(E25:E27)</f>
        <v>19.100000000000001</v>
      </c>
      <c r="F28" s="13">
        <f>SUM(F25:F27)</f>
        <v>77.099999999999994</v>
      </c>
      <c r="G28" s="13">
        <f>SUM(G25:G27)</f>
        <v>580</v>
      </c>
      <c r="H28" s="4"/>
      <c r="I28" s="4"/>
      <c r="J28" s="4"/>
      <c r="K28" s="4"/>
      <c r="L28" s="4"/>
      <c r="M28" s="4"/>
      <c r="N28" s="4"/>
      <c r="O28" s="4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x14ac:dyDescent="0.25">
      <c r="A29" s="8"/>
      <c r="B29" s="44" t="s">
        <v>15</v>
      </c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S29" s="18"/>
    </row>
    <row r="30" spans="1:28" x14ac:dyDescent="0.25">
      <c r="A30" s="10">
        <v>51</v>
      </c>
      <c r="B30" s="11" t="s">
        <v>28</v>
      </c>
      <c r="C30" s="12">
        <v>60</v>
      </c>
      <c r="D30" s="13">
        <v>1.08</v>
      </c>
      <c r="E30" s="13">
        <v>4.68</v>
      </c>
      <c r="F30" s="13">
        <v>4.59</v>
      </c>
      <c r="G30" s="13">
        <v>66</v>
      </c>
      <c r="H30" s="4"/>
      <c r="I30" s="4"/>
      <c r="J30" s="4"/>
      <c r="K30" s="4"/>
      <c r="L30" s="4"/>
      <c r="M30" s="4"/>
      <c r="N30" s="4"/>
      <c r="O30" s="4"/>
      <c r="T30" s="18"/>
      <c r="U30" s="18"/>
      <c r="V30" s="18"/>
      <c r="W30" s="18"/>
      <c r="X30" s="18"/>
      <c r="Y30" s="18"/>
      <c r="Z30" s="18"/>
      <c r="AA30" s="18"/>
      <c r="AB30" s="18"/>
    </row>
    <row r="31" spans="1:28" s="18" customFormat="1" x14ac:dyDescent="0.25">
      <c r="A31" s="10">
        <v>274</v>
      </c>
      <c r="B31" s="11" t="s">
        <v>29</v>
      </c>
      <c r="C31" s="12">
        <v>200</v>
      </c>
      <c r="D31" s="13">
        <v>2.25</v>
      </c>
      <c r="E31" s="13">
        <v>3.69</v>
      </c>
      <c r="F31" s="13">
        <v>7.02</v>
      </c>
      <c r="G31" s="13">
        <v>124.3</v>
      </c>
      <c r="H31" s="4"/>
      <c r="I31" s="4"/>
      <c r="J31" s="4"/>
      <c r="K31" s="4"/>
      <c r="L31" s="4"/>
      <c r="M31" s="4"/>
      <c r="N31" s="4"/>
      <c r="O31" s="4"/>
      <c r="T31" s="24"/>
      <c r="U31" s="24"/>
      <c r="V31" s="24"/>
      <c r="W31" s="24"/>
      <c r="X31" s="24"/>
      <c r="Y31" s="24"/>
      <c r="Z31" s="24"/>
      <c r="AA31" s="24"/>
      <c r="AB31" s="24"/>
    </row>
    <row r="32" spans="1:28" s="24" customFormat="1" x14ac:dyDescent="0.25">
      <c r="A32" s="10">
        <v>779</v>
      </c>
      <c r="B32" s="11" t="s">
        <v>30</v>
      </c>
      <c r="C32" s="12">
        <v>150</v>
      </c>
      <c r="D32" s="13">
        <v>17.3</v>
      </c>
      <c r="E32" s="13">
        <v>9.3000000000000007</v>
      </c>
      <c r="F32" s="13">
        <v>30.1</v>
      </c>
      <c r="G32" s="13">
        <v>275</v>
      </c>
      <c r="H32" s="4"/>
      <c r="I32" s="4"/>
      <c r="J32" s="4"/>
      <c r="K32" s="4"/>
      <c r="L32" s="4"/>
      <c r="M32" s="4"/>
      <c r="N32" s="4"/>
      <c r="O32" s="4"/>
      <c r="T32" s="1"/>
      <c r="U32" s="1"/>
      <c r="V32" s="1"/>
      <c r="W32" s="1"/>
      <c r="X32" s="1"/>
      <c r="Y32" s="1"/>
      <c r="Z32" s="1"/>
      <c r="AA32" s="1"/>
      <c r="AB32" s="1"/>
    </row>
    <row r="33" spans="1:31" s="2" customFormat="1" x14ac:dyDescent="0.25">
      <c r="A33" s="10">
        <v>1168</v>
      </c>
      <c r="B33" s="11" t="s">
        <v>31</v>
      </c>
      <c r="C33" s="12">
        <v>180</v>
      </c>
      <c r="D33" s="13">
        <v>0.3</v>
      </c>
      <c r="E33" s="13">
        <v>0.1</v>
      </c>
      <c r="F33" s="13">
        <v>15.2</v>
      </c>
      <c r="G33" s="13">
        <v>63</v>
      </c>
      <c r="H33" s="4"/>
      <c r="I33" s="4"/>
      <c r="J33" s="4"/>
      <c r="K33" s="4"/>
      <c r="L33" s="4"/>
      <c r="M33" s="4"/>
      <c r="N33" s="4"/>
      <c r="O33" s="4"/>
      <c r="P33" s="1"/>
      <c r="Q33" s="1"/>
      <c r="R33" s="1"/>
      <c r="S33" s="1"/>
      <c r="T33" s="1"/>
      <c r="U33" s="43"/>
      <c r="V33" s="43"/>
      <c r="W33" s="43"/>
      <c r="X33" s="43"/>
      <c r="Y33" s="43"/>
      <c r="Z33" s="1"/>
      <c r="AA33" s="1"/>
      <c r="AB33" s="1"/>
      <c r="AC33" s="1"/>
      <c r="AD33" s="1"/>
      <c r="AE33" s="1"/>
    </row>
    <row r="34" spans="1:31" s="18" customFormat="1" x14ac:dyDescent="0.25">
      <c r="A34" s="10">
        <v>42</v>
      </c>
      <c r="B34" s="11" t="s">
        <v>11</v>
      </c>
      <c r="C34" s="12">
        <v>30</v>
      </c>
      <c r="D34" s="13">
        <v>4.5999999999999996</v>
      </c>
      <c r="E34" s="13">
        <v>6</v>
      </c>
      <c r="F34" s="13">
        <v>0</v>
      </c>
      <c r="G34" s="13">
        <v>94</v>
      </c>
      <c r="H34" s="4"/>
      <c r="I34" s="4"/>
      <c r="J34" s="4"/>
      <c r="K34" s="4"/>
      <c r="L34" s="4"/>
      <c r="M34" s="4"/>
      <c r="N34" s="4"/>
      <c r="O34" s="4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31" s="24" customFormat="1" x14ac:dyDescent="0.25">
      <c r="A35" s="10"/>
      <c r="B35" s="11" t="s">
        <v>13</v>
      </c>
      <c r="C35" s="12">
        <v>40</v>
      </c>
      <c r="D35" s="13">
        <v>3.04</v>
      </c>
      <c r="E35" s="13">
        <v>0.3</v>
      </c>
      <c r="F35" s="13">
        <v>18.7</v>
      </c>
      <c r="G35" s="13">
        <v>85</v>
      </c>
      <c r="H35" s="4"/>
      <c r="I35" s="4"/>
      <c r="J35" s="4"/>
      <c r="K35" s="4"/>
      <c r="L35" s="4"/>
      <c r="M35" s="4"/>
      <c r="N35" s="4"/>
      <c r="O35" s="4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31" s="2" customFormat="1" x14ac:dyDescent="0.25">
      <c r="A36" s="10"/>
      <c r="B36" s="11" t="s">
        <v>22</v>
      </c>
      <c r="C36" s="12">
        <v>40</v>
      </c>
      <c r="D36" s="13">
        <v>2.8</v>
      </c>
      <c r="E36" s="13">
        <v>0.5</v>
      </c>
      <c r="F36" s="13">
        <v>14.6</v>
      </c>
      <c r="G36" s="13">
        <v>71</v>
      </c>
      <c r="H36" s="4"/>
      <c r="I36" s="4"/>
      <c r="J36" s="4"/>
      <c r="K36" s="4"/>
      <c r="L36" s="4"/>
      <c r="M36" s="4"/>
      <c r="N36" s="4"/>
      <c r="O36" s="4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s="2" customFormat="1" x14ac:dyDescent="0.25">
      <c r="A37" s="10"/>
      <c r="B37" s="11" t="s">
        <v>14</v>
      </c>
      <c r="C37" s="13">
        <v>700</v>
      </c>
      <c r="D37" s="13">
        <f>SUM(D30:D36)</f>
        <v>31.37</v>
      </c>
      <c r="E37" s="13">
        <f>SUM(E30:E36)</f>
        <v>24.570000000000004</v>
      </c>
      <c r="F37" s="13">
        <f>SUM(F30:F36)</f>
        <v>90.21</v>
      </c>
      <c r="G37" s="13">
        <f>SUM(G30:G36)</f>
        <v>778.3</v>
      </c>
      <c r="H37" s="4"/>
      <c r="I37" s="4"/>
      <c r="J37" s="4"/>
      <c r="K37" s="4"/>
      <c r="L37" s="4"/>
      <c r="M37" s="4"/>
      <c r="N37" s="4"/>
      <c r="O37" s="4"/>
      <c r="P37" s="1"/>
      <c r="Q37" s="1"/>
      <c r="R37" s="1"/>
      <c r="S37" s="1"/>
      <c r="T37" s="18"/>
      <c r="U37" s="18"/>
      <c r="V37" s="18"/>
      <c r="W37" s="18"/>
      <c r="X37" s="18"/>
      <c r="Y37" s="18"/>
      <c r="Z37" s="18"/>
      <c r="AA37" s="18"/>
      <c r="AB37" s="18"/>
      <c r="AC37" s="1"/>
      <c r="AD37" s="1"/>
      <c r="AE37" s="1"/>
    </row>
    <row r="38" spans="1:31" s="2" customFormat="1" x14ac:dyDescent="0.25">
      <c r="A38" s="10" t="s">
        <v>32</v>
      </c>
      <c r="B38" s="20" t="s">
        <v>23</v>
      </c>
      <c r="C38" s="21"/>
      <c r="D38" s="22">
        <f>D28+D37</f>
        <v>56.870000000000005</v>
      </c>
      <c r="E38" s="22">
        <f>E28+E37</f>
        <v>43.67</v>
      </c>
      <c r="F38" s="22">
        <f>F28+F37</f>
        <v>167.31</v>
      </c>
      <c r="G38" s="22">
        <f>G28+G37</f>
        <v>1358.3</v>
      </c>
      <c r="H38" s="4"/>
      <c r="I38" s="4"/>
      <c r="J38" s="4"/>
      <c r="K38" s="4"/>
      <c r="L38" s="4"/>
      <c r="M38" s="4"/>
      <c r="N38" s="4"/>
      <c r="O38" s="4"/>
      <c r="P38" s="1"/>
      <c r="Q38" s="1"/>
      <c r="R38" s="1"/>
      <c r="S38" s="18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x14ac:dyDescent="0.25">
      <c r="A39" s="48" t="s">
        <v>33</v>
      </c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</row>
    <row r="40" spans="1:31" s="18" customFormat="1" x14ac:dyDescent="0.25">
      <c r="A40" s="49" t="s">
        <v>1</v>
      </c>
      <c r="B40" s="50" t="s">
        <v>2</v>
      </c>
      <c r="C40" s="50" t="s">
        <v>3</v>
      </c>
      <c r="D40" s="51" t="s">
        <v>4</v>
      </c>
      <c r="E40" s="51"/>
      <c r="F40" s="51"/>
      <c r="G40" s="50" t="s">
        <v>5</v>
      </c>
      <c r="H40" s="4"/>
      <c r="I40" s="4"/>
      <c r="J40" s="4"/>
      <c r="K40" s="4"/>
      <c r="L40" s="4"/>
      <c r="M40" s="4"/>
      <c r="N40" s="4"/>
      <c r="O40" s="4"/>
      <c r="S40" s="1"/>
    </row>
    <row r="41" spans="1:31" s="24" customFormat="1" x14ac:dyDescent="0.25">
      <c r="A41" s="49"/>
      <c r="B41" s="50"/>
      <c r="C41" s="50"/>
      <c r="D41" s="25" t="s">
        <v>6</v>
      </c>
      <c r="E41" s="25" t="s">
        <v>7</v>
      </c>
      <c r="F41" s="25" t="s">
        <v>8</v>
      </c>
      <c r="G41" s="50"/>
      <c r="H41" s="4"/>
      <c r="I41" s="4"/>
      <c r="J41" s="4"/>
      <c r="K41" s="4"/>
      <c r="L41" s="4"/>
      <c r="M41" s="4"/>
      <c r="N41" s="4"/>
      <c r="O41" s="4"/>
      <c r="S41" s="1"/>
    </row>
    <row r="42" spans="1:31" x14ac:dyDescent="0.25">
      <c r="A42" s="8"/>
      <c r="B42" s="44" t="s">
        <v>9</v>
      </c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S42" s="18"/>
    </row>
    <row r="43" spans="1:31" s="14" customFormat="1" x14ac:dyDescent="0.25">
      <c r="A43" s="10">
        <v>586</v>
      </c>
      <c r="B43" s="11" t="s">
        <v>34</v>
      </c>
      <c r="C43" s="12">
        <v>150</v>
      </c>
      <c r="D43" s="13">
        <v>10.6</v>
      </c>
      <c r="E43" s="13">
        <v>17</v>
      </c>
      <c r="F43" s="13">
        <v>2.1</v>
      </c>
      <c r="G43" s="13">
        <v>203</v>
      </c>
      <c r="H43" s="4"/>
      <c r="I43" s="4"/>
      <c r="J43" s="4"/>
      <c r="K43" s="4"/>
      <c r="L43" s="4"/>
      <c r="M43" s="4"/>
      <c r="N43" s="4"/>
      <c r="O43" s="4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31" x14ac:dyDescent="0.25">
      <c r="A44" s="10">
        <v>698</v>
      </c>
      <c r="B44" s="11" t="s">
        <v>35</v>
      </c>
      <c r="C44" s="12">
        <v>90</v>
      </c>
      <c r="D44" s="13">
        <v>5.8</v>
      </c>
      <c r="E44" s="13">
        <v>12.8</v>
      </c>
      <c r="F44" s="13">
        <v>0.8</v>
      </c>
      <c r="G44" s="13">
        <v>142</v>
      </c>
      <c r="H44" s="4"/>
      <c r="I44" s="4"/>
      <c r="J44" s="4"/>
      <c r="K44" s="4"/>
      <c r="L44" s="4"/>
      <c r="M44" s="4"/>
      <c r="N44" s="4"/>
      <c r="O44" s="4"/>
      <c r="T44" s="18"/>
      <c r="U44" s="18"/>
      <c r="V44" s="18"/>
      <c r="W44" s="18"/>
      <c r="X44" s="18"/>
      <c r="Y44" s="18"/>
      <c r="Z44" s="18"/>
      <c r="AA44" s="18"/>
      <c r="AB44" s="18"/>
    </row>
    <row r="45" spans="1:31" x14ac:dyDescent="0.25">
      <c r="A45" s="10">
        <v>1167</v>
      </c>
      <c r="B45" s="11" t="s">
        <v>12</v>
      </c>
      <c r="C45" s="10">
        <v>200</v>
      </c>
      <c r="D45" s="13">
        <v>0.2</v>
      </c>
      <c r="E45" s="13">
        <v>0.05</v>
      </c>
      <c r="F45" s="13">
        <v>15.01</v>
      </c>
      <c r="G45" s="13">
        <v>61.3</v>
      </c>
      <c r="H45" s="4"/>
      <c r="I45" s="4"/>
      <c r="J45" s="4"/>
      <c r="K45" s="4"/>
      <c r="L45" s="4"/>
      <c r="M45" s="4"/>
      <c r="N45" s="4"/>
      <c r="O45" s="4"/>
      <c r="T45" s="24"/>
      <c r="U45" s="24"/>
      <c r="V45" s="24"/>
      <c r="W45" s="24"/>
      <c r="X45" s="24"/>
      <c r="Y45" s="24"/>
      <c r="Z45" s="24"/>
      <c r="AA45" s="24"/>
      <c r="AB45" s="24"/>
    </row>
    <row r="46" spans="1:31" x14ac:dyDescent="0.25">
      <c r="A46" s="10"/>
      <c r="B46" s="11" t="s">
        <v>13</v>
      </c>
      <c r="C46" s="12">
        <v>80</v>
      </c>
      <c r="D46" s="13">
        <v>6.08</v>
      </c>
      <c r="E46" s="13">
        <v>0.72</v>
      </c>
      <c r="F46" s="13">
        <v>37.4</v>
      </c>
      <c r="G46" s="13">
        <v>170.9</v>
      </c>
      <c r="H46" s="4"/>
      <c r="I46" s="4"/>
      <c r="J46" s="4"/>
      <c r="K46" s="4"/>
      <c r="L46" s="4"/>
      <c r="M46" s="4"/>
      <c r="N46" s="4"/>
      <c r="O46" s="4"/>
      <c r="S46" s="24"/>
      <c r="AA46" s="26"/>
      <c r="AB46" s="26"/>
    </row>
    <row r="47" spans="1:31" x14ac:dyDescent="0.25">
      <c r="A47" s="10"/>
      <c r="B47" s="11" t="s">
        <v>14</v>
      </c>
      <c r="C47" s="13">
        <v>510</v>
      </c>
      <c r="D47" s="13">
        <f>SUM(D43:D46)</f>
        <v>22.68</v>
      </c>
      <c r="E47" s="13">
        <f>SUM(E43:E46)</f>
        <v>30.57</v>
      </c>
      <c r="F47" s="13">
        <f>SUM(F43:F46)</f>
        <v>55.31</v>
      </c>
      <c r="G47" s="13">
        <f>SUM(G43:G46)</f>
        <v>577.20000000000005</v>
      </c>
      <c r="H47" s="4"/>
      <c r="I47" s="4"/>
      <c r="J47" s="4"/>
      <c r="K47" s="4"/>
      <c r="L47" s="4"/>
      <c r="M47" s="4"/>
      <c r="N47" s="4"/>
      <c r="O47" s="4"/>
      <c r="S47" s="18"/>
    </row>
    <row r="48" spans="1:31" x14ac:dyDescent="0.25">
      <c r="A48" s="8"/>
      <c r="B48" s="44" t="s">
        <v>15</v>
      </c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T48" s="18"/>
      <c r="U48" s="18"/>
      <c r="V48" s="18"/>
      <c r="W48" s="18"/>
      <c r="X48" s="18"/>
      <c r="Y48" s="18"/>
      <c r="Z48" s="18"/>
      <c r="AA48" s="18"/>
      <c r="AB48" s="18"/>
    </row>
    <row r="49" spans="1:31" s="26" customFormat="1" x14ac:dyDescent="0.25">
      <c r="A49" s="27">
        <v>133</v>
      </c>
      <c r="B49" s="11" t="s">
        <v>36</v>
      </c>
      <c r="C49" s="12">
        <v>60</v>
      </c>
      <c r="D49" s="13">
        <v>1.26</v>
      </c>
      <c r="E49" s="13">
        <v>2.34</v>
      </c>
      <c r="F49" s="13">
        <v>6.48</v>
      </c>
      <c r="G49" s="13">
        <v>52.2</v>
      </c>
      <c r="H49" s="4"/>
      <c r="I49" s="4"/>
      <c r="J49" s="4"/>
      <c r="K49" s="4"/>
      <c r="L49" s="4"/>
      <c r="M49" s="4"/>
      <c r="N49" s="4"/>
      <c r="O49" s="4"/>
      <c r="P49" s="1"/>
      <c r="Q49" s="1"/>
      <c r="R49" s="1"/>
      <c r="S49" s="24"/>
      <c r="T49" s="1"/>
      <c r="U49" s="1"/>
      <c r="V49" s="1"/>
      <c r="W49" s="1"/>
      <c r="X49" s="1"/>
      <c r="Y49" s="1"/>
      <c r="Z49" s="1"/>
      <c r="AA49" s="14"/>
      <c r="AB49" s="14"/>
    </row>
    <row r="50" spans="1:31" x14ac:dyDescent="0.25">
      <c r="A50" s="10">
        <v>304</v>
      </c>
      <c r="B50" s="11" t="s">
        <v>37</v>
      </c>
      <c r="C50" s="12">
        <v>200</v>
      </c>
      <c r="D50" s="13">
        <v>2.16</v>
      </c>
      <c r="E50" s="13">
        <v>3.5</v>
      </c>
      <c r="F50" s="13">
        <v>15</v>
      </c>
      <c r="G50" s="13">
        <v>101.3</v>
      </c>
      <c r="H50" s="4"/>
      <c r="I50" s="4"/>
      <c r="J50" s="4"/>
      <c r="K50" s="4"/>
      <c r="L50" s="4"/>
      <c r="M50" s="4"/>
      <c r="N50" s="4"/>
      <c r="O50" s="4"/>
      <c r="U50" s="43"/>
      <c r="V50" s="43"/>
      <c r="W50" s="43"/>
      <c r="X50" s="43"/>
      <c r="Y50" s="43"/>
    </row>
    <row r="51" spans="1:31" s="24" customFormat="1" x14ac:dyDescent="0.25">
      <c r="A51" s="10">
        <v>768</v>
      </c>
      <c r="B51" s="29" t="s">
        <v>38</v>
      </c>
      <c r="C51" s="10">
        <v>90</v>
      </c>
      <c r="D51" s="13">
        <v>13.9</v>
      </c>
      <c r="E51" s="13">
        <v>6.7</v>
      </c>
      <c r="F51" s="13">
        <v>4.5</v>
      </c>
      <c r="G51" s="13">
        <v>135</v>
      </c>
      <c r="H51" s="4"/>
      <c r="I51" s="4"/>
      <c r="J51" s="4"/>
      <c r="K51" s="4"/>
      <c r="L51" s="4"/>
      <c r="M51" s="4"/>
      <c r="N51" s="4"/>
      <c r="O51" s="4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31" s="2" customFormat="1" x14ac:dyDescent="0.25">
      <c r="A52" s="10">
        <v>888</v>
      </c>
      <c r="B52" s="11" t="s">
        <v>39</v>
      </c>
      <c r="C52" s="12">
        <v>150</v>
      </c>
      <c r="D52" s="13">
        <v>8.85</v>
      </c>
      <c r="E52" s="13">
        <v>6.44</v>
      </c>
      <c r="F52" s="13">
        <v>40.01</v>
      </c>
      <c r="G52" s="13">
        <v>253</v>
      </c>
      <c r="H52" s="4"/>
      <c r="I52" s="4"/>
      <c r="J52" s="4"/>
      <c r="K52" s="4"/>
      <c r="L52" s="4"/>
      <c r="M52" s="4"/>
      <c r="N52" s="4"/>
      <c r="O52" s="4"/>
      <c r="P52" s="1"/>
      <c r="Q52" s="1"/>
      <c r="R52" s="1"/>
      <c r="S52" s="1"/>
      <c r="T52" s="18"/>
      <c r="U52" s="18"/>
      <c r="V52" s="18"/>
      <c r="W52" s="18"/>
      <c r="X52" s="18"/>
      <c r="Y52" s="18"/>
      <c r="Z52" s="18"/>
      <c r="AA52" s="18"/>
      <c r="AB52" s="18"/>
      <c r="AC52" s="1"/>
      <c r="AD52" s="1"/>
      <c r="AE52" s="1"/>
    </row>
    <row r="53" spans="1:31" s="2" customFormat="1" x14ac:dyDescent="0.25">
      <c r="A53" s="10">
        <v>1081</v>
      </c>
      <c r="B53" s="11" t="s">
        <v>40</v>
      </c>
      <c r="C53" s="12">
        <v>180</v>
      </c>
      <c r="D53" s="13">
        <v>0.56000000000000005</v>
      </c>
      <c r="E53" s="13">
        <v>0</v>
      </c>
      <c r="F53" s="13">
        <v>25.23</v>
      </c>
      <c r="G53" s="13">
        <v>103.2</v>
      </c>
      <c r="H53" s="4"/>
      <c r="I53" s="4"/>
      <c r="J53" s="4"/>
      <c r="K53" s="4"/>
      <c r="L53" s="4"/>
      <c r="M53" s="4"/>
      <c r="N53" s="4"/>
      <c r="O53" s="4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s="2" customFormat="1" x14ac:dyDescent="0.25">
      <c r="A54" s="10"/>
      <c r="B54" s="11" t="s">
        <v>21</v>
      </c>
      <c r="C54" s="12">
        <v>40</v>
      </c>
      <c r="D54" s="13">
        <v>7.6</v>
      </c>
      <c r="E54" s="13">
        <v>13.2</v>
      </c>
      <c r="F54" s="13">
        <v>69</v>
      </c>
      <c r="G54" s="13">
        <v>152.4</v>
      </c>
      <c r="H54" s="4"/>
      <c r="I54" s="4"/>
      <c r="J54" s="4"/>
      <c r="K54" s="4"/>
      <c r="L54" s="4"/>
      <c r="M54" s="4"/>
      <c r="N54" s="4"/>
      <c r="O54" s="4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s="2" customFormat="1" x14ac:dyDescent="0.25">
      <c r="A55" s="10"/>
      <c r="B55" s="11" t="s">
        <v>22</v>
      </c>
      <c r="C55" s="12">
        <v>40</v>
      </c>
      <c r="D55" s="13">
        <v>2.8</v>
      </c>
      <c r="E55" s="13">
        <v>0.5</v>
      </c>
      <c r="F55" s="13">
        <v>14.6</v>
      </c>
      <c r="G55" s="13">
        <v>71</v>
      </c>
      <c r="H55" s="4"/>
      <c r="I55" s="4"/>
      <c r="J55" s="4"/>
      <c r="K55" s="4"/>
      <c r="L55" s="4"/>
      <c r="M55" s="4"/>
      <c r="N55" s="4"/>
      <c r="O55" s="4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s="2" customFormat="1" x14ac:dyDescent="0.25">
      <c r="A56" s="10"/>
      <c r="B56" s="11" t="s">
        <v>14</v>
      </c>
      <c r="C56" s="13">
        <v>760</v>
      </c>
      <c r="D56" s="13">
        <f>SUM(D49:D55)</f>
        <v>37.129999999999995</v>
      </c>
      <c r="E56" s="13">
        <f>SUM(E49:E55)</f>
        <v>32.68</v>
      </c>
      <c r="F56" s="13">
        <f>SUM(F49:F55)</f>
        <v>174.82</v>
      </c>
      <c r="G56" s="13">
        <f>SUM(G49:G55)</f>
        <v>868.1</v>
      </c>
      <c r="H56" s="4"/>
      <c r="I56" s="4"/>
      <c r="J56" s="4"/>
      <c r="K56" s="4"/>
      <c r="L56" s="4"/>
      <c r="M56" s="4"/>
      <c r="N56" s="4"/>
      <c r="O56" s="4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s="18" customFormat="1" x14ac:dyDescent="0.25">
      <c r="A57" s="10"/>
      <c r="B57" s="20" t="s">
        <v>23</v>
      </c>
      <c r="C57" s="21"/>
      <c r="D57" s="22">
        <f>D47+D56</f>
        <v>59.809999999999995</v>
      </c>
      <c r="E57" s="22">
        <f>E47+E56</f>
        <v>63.25</v>
      </c>
      <c r="F57" s="22">
        <f>F47+F56</f>
        <v>230.13</v>
      </c>
      <c r="G57" s="22">
        <f>G47+G56</f>
        <v>1445.3000000000002</v>
      </c>
      <c r="H57" s="4"/>
      <c r="I57" s="4"/>
      <c r="J57" s="4"/>
      <c r="K57" s="4"/>
      <c r="L57" s="4"/>
      <c r="M57" s="4"/>
      <c r="N57" s="4"/>
      <c r="O57" s="4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31" s="24" customFormat="1" x14ac:dyDescent="0.25">
      <c r="A58" s="48" t="s">
        <v>41</v>
      </c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</row>
    <row r="59" spans="1:31" x14ac:dyDescent="0.25">
      <c r="A59" s="49" t="s">
        <v>1</v>
      </c>
      <c r="B59" s="50" t="s">
        <v>2</v>
      </c>
      <c r="C59" s="50" t="s">
        <v>3</v>
      </c>
      <c r="D59" s="51" t="s">
        <v>4</v>
      </c>
      <c r="E59" s="51"/>
      <c r="F59" s="51"/>
      <c r="G59" s="50" t="s">
        <v>5</v>
      </c>
      <c r="H59" s="4"/>
      <c r="I59" s="4"/>
      <c r="J59" s="4"/>
      <c r="K59" s="4"/>
      <c r="L59" s="4"/>
      <c r="M59" s="4"/>
      <c r="N59" s="4"/>
      <c r="O59" s="4"/>
    </row>
    <row r="60" spans="1:31" x14ac:dyDescent="0.25">
      <c r="A60" s="49"/>
      <c r="B60" s="50"/>
      <c r="C60" s="50"/>
      <c r="D60" s="25" t="s">
        <v>6</v>
      </c>
      <c r="E60" s="25" t="s">
        <v>7</v>
      </c>
      <c r="F60" s="25" t="s">
        <v>8</v>
      </c>
      <c r="G60" s="50"/>
      <c r="H60" s="4"/>
      <c r="I60" s="4"/>
      <c r="J60" s="4"/>
      <c r="K60" s="4"/>
      <c r="L60" s="4"/>
      <c r="M60" s="4"/>
      <c r="N60" s="4"/>
      <c r="O60" s="4"/>
      <c r="S60" s="24"/>
    </row>
    <row r="61" spans="1:31" x14ac:dyDescent="0.25">
      <c r="A61" s="8"/>
      <c r="B61" s="44" t="s">
        <v>9</v>
      </c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T61" s="18"/>
      <c r="U61" s="18"/>
      <c r="V61" s="18"/>
      <c r="W61" s="18"/>
      <c r="X61" s="18"/>
      <c r="Y61" s="18"/>
      <c r="Z61" s="18"/>
      <c r="AA61" s="18"/>
      <c r="AB61" s="18"/>
    </row>
    <row r="62" spans="1:31" s="18" customFormat="1" x14ac:dyDescent="0.25">
      <c r="A62" s="10">
        <v>572</v>
      </c>
      <c r="B62" s="11" t="s">
        <v>42</v>
      </c>
      <c r="C62" s="12">
        <v>40</v>
      </c>
      <c r="D62" s="13">
        <v>5.0999999999999996</v>
      </c>
      <c r="E62" s="13">
        <v>4.5999999999999996</v>
      </c>
      <c r="F62" s="13">
        <v>0.3</v>
      </c>
      <c r="G62" s="13">
        <v>63</v>
      </c>
      <c r="H62" s="4"/>
      <c r="I62" s="4"/>
      <c r="J62" s="4"/>
      <c r="K62" s="4"/>
      <c r="L62" s="4"/>
      <c r="M62" s="4"/>
      <c r="N62" s="4"/>
      <c r="O62" s="4"/>
      <c r="T62" s="24"/>
      <c r="U62" s="24"/>
      <c r="V62" s="24"/>
      <c r="W62" s="24"/>
      <c r="X62" s="24"/>
      <c r="Y62" s="24"/>
      <c r="Z62" s="24"/>
      <c r="AA62" s="24"/>
      <c r="AB62" s="24"/>
    </row>
    <row r="63" spans="1:31" s="24" customFormat="1" x14ac:dyDescent="0.25">
      <c r="A63" s="10">
        <v>520</v>
      </c>
      <c r="B63" s="11" t="s">
        <v>43</v>
      </c>
      <c r="C63" s="12">
        <v>200</v>
      </c>
      <c r="D63" s="13">
        <v>4.8</v>
      </c>
      <c r="E63" s="13">
        <v>5.12</v>
      </c>
      <c r="F63" s="13">
        <v>24.5</v>
      </c>
      <c r="G63" s="13">
        <v>157</v>
      </c>
      <c r="H63" s="4"/>
      <c r="I63" s="4"/>
      <c r="J63" s="4"/>
      <c r="K63" s="4"/>
      <c r="L63" s="4"/>
      <c r="M63" s="4"/>
      <c r="N63" s="4"/>
      <c r="O63" s="4"/>
      <c r="T63" s="1"/>
      <c r="U63" s="1"/>
      <c r="V63" s="1"/>
      <c r="W63" s="1"/>
      <c r="X63" s="1"/>
      <c r="Y63" s="1"/>
      <c r="Z63" s="1"/>
      <c r="AA63" s="1"/>
      <c r="AB63" s="1"/>
    </row>
    <row r="64" spans="1:31" s="30" customFormat="1" x14ac:dyDescent="0.25">
      <c r="A64" s="10">
        <v>1167</v>
      </c>
      <c r="B64" s="11" t="s">
        <v>12</v>
      </c>
      <c r="C64" s="10">
        <v>200</v>
      </c>
      <c r="D64" s="13">
        <v>0.2</v>
      </c>
      <c r="E64" s="13">
        <v>0.05</v>
      </c>
      <c r="F64" s="13">
        <v>15.01</v>
      </c>
      <c r="G64" s="13">
        <v>61.3</v>
      </c>
      <c r="H64" s="4"/>
      <c r="I64" s="4"/>
      <c r="J64" s="4"/>
      <c r="K64" s="4"/>
      <c r="L64" s="4"/>
      <c r="M64" s="4"/>
      <c r="N64" s="4"/>
      <c r="O64" s="4"/>
      <c r="P64" s="1"/>
      <c r="Q64" s="1"/>
      <c r="R64" s="1"/>
      <c r="S64" s="1"/>
      <c r="T64" s="1"/>
      <c r="U64" s="43"/>
      <c r="V64" s="43"/>
      <c r="W64" s="43"/>
      <c r="X64" s="43"/>
      <c r="Y64" s="43"/>
      <c r="Z64" s="1"/>
      <c r="AA64" s="1"/>
    </row>
    <row r="65" spans="1:31" x14ac:dyDescent="0.25">
      <c r="A65" s="10"/>
      <c r="B65" s="11" t="s">
        <v>13</v>
      </c>
      <c r="C65" s="12">
        <v>80</v>
      </c>
      <c r="D65" s="13">
        <v>6.08</v>
      </c>
      <c r="E65" s="13">
        <v>0.72</v>
      </c>
      <c r="F65" s="13">
        <v>37.4</v>
      </c>
      <c r="G65" s="13">
        <v>170.9</v>
      </c>
      <c r="H65" s="4"/>
      <c r="I65" s="4"/>
      <c r="J65" s="4"/>
      <c r="K65" s="4"/>
      <c r="L65" s="4"/>
      <c r="M65" s="4"/>
      <c r="N65" s="4"/>
      <c r="O65" s="4"/>
    </row>
    <row r="66" spans="1:31" s="18" customFormat="1" x14ac:dyDescent="0.25">
      <c r="A66" s="10"/>
      <c r="B66" s="11" t="s">
        <v>14</v>
      </c>
      <c r="C66" s="13">
        <v>520</v>
      </c>
      <c r="D66" s="13">
        <f>SUM(D62:D65)</f>
        <v>16.18</v>
      </c>
      <c r="E66" s="13">
        <f>SUM(E62:E65)</f>
        <v>10.49</v>
      </c>
      <c r="F66" s="13">
        <f>SUM(F62:F65)</f>
        <v>77.210000000000008</v>
      </c>
      <c r="G66" s="13">
        <f>SUM(G62:G65)</f>
        <v>452.20000000000005</v>
      </c>
      <c r="H66" s="4"/>
      <c r="I66" s="4"/>
      <c r="J66" s="4"/>
      <c r="K66" s="4"/>
      <c r="L66" s="4"/>
      <c r="M66" s="4"/>
      <c r="N66" s="4"/>
      <c r="O66" s="4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31" s="24" customFormat="1" x14ac:dyDescent="0.25">
      <c r="A67" s="8"/>
      <c r="B67" s="44" t="s">
        <v>15</v>
      </c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31" x14ac:dyDescent="0.25">
      <c r="A68" s="10">
        <v>91</v>
      </c>
      <c r="B68" s="11" t="s">
        <v>16</v>
      </c>
      <c r="C68" s="12">
        <v>60</v>
      </c>
      <c r="D68" s="13">
        <v>1.08</v>
      </c>
      <c r="E68" s="13">
        <v>3.42</v>
      </c>
      <c r="F68" s="13">
        <v>3.24</v>
      </c>
      <c r="G68" s="13">
        <v>49.3</v>
      </c>
      <c r="H68" s="4"/>
      <c r="I68" s="4"/>
      <c r="J68" s="4"/>
      <c r="K68" s="4"/>
      <c r="L68" s="4"/>
      <c r="M68" s="4"/>
      <c r="N68" s="4"/>
      <c r="O68" s="4"/>
    </row>
    <row r="69" spans="1:31" s="2" customFormat="1" x14ac:dyDescent="0.25">
      <c r="A69" s="10">
        <v>334</v>
      </c>
      <c r="B69" s="11" t="s">
        <v>44</v>
      </c>
      <c r="C69" s="12">
        <v>200</v>
      </c>
      <c r="D69" s="13">
        <v>2.8</v>
      </c>
      <c r="E69" s="13">
        <v>2.25</v>
      </c>
      <c r="F69" s="13">
        <v>18.899999999999999</v>
      </c>
      <c r="G69" s="13">
        <v>108</v>
      </c>
      <c r="H69" s="4"/>
      <c r="I69" s="4"/>
      <c r="J69" s="4"/>
      <c r="K69" s="4"/>
      <c r="L69" s="4"/>
      <c r="M69" s="4"/>
      <c r="N69" s="4"/>
      <c r="O69" s="4"/>
      <c r="P69" s="1"/>
      <c r="Q69" s="1"/>
      <c r="R69" s="1"/>
      <c r="S69" s="18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s="2" customFormat="1" x14ac:dyDescent="0.25">
      <c r="A70" s="10">
        <v>666</v>
      </c>
      <c r="B70" s="11" t="s">
        <v>45</v>
      </c>
      <c r="C70" s="12">
        <v>90</v>
      </c>
      <c r="D70" s="13">
        <v>9.36</v>
      </c>
      <c r="E70" s="13">
        <v>6.3</v>
      </c>
      <c r="F70" s="13">
        <v>10.9</v>
      </c>
      <c r="G70" s="13">
        <v>141</v>
      </c>
      <c r="H70" s="4"/>
      <c r="I70" s="4"/>
      <c r="J70" s="4"/>
      <c r="K70" s="4"/>
      <c r="L70" s="4"/>
      <c r="M70" s="4"/>
      <c r="N70" s="4"/>
      <c r="O70" s="4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s="2" customFormat="1" x14ac:dyDescent="0.25">
      <c r="A71" s="10">
        <v>903</v>
      </c>
      <c r="B71" s="11" t="s">
        <v>19</v>
      </c>
      <c r="C71" s="12">
        <v>150</v>
      </c>
      <c r="D71" s="13">
        <v>2.7</v>
      </c>
      <c r="E71" s="13">
        <v>4.68</v>
      </c>
      <c r="F71" s="13">
        <v>17.55</v>
      </c>
      <c r="G71" s="13">
        <v>123.3</v>
      </c>
      <c r="H71" s="4"/>
      <c r="I71" s="4"/>
      <c r="J71" s="4"/>
      <c r="K71" s="4"/>
      <c r="L71" s="4"/>
      <c r="M71" s="4"/>
      <c r="N71" s="4"/>
      <c r="O71" s="4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s="2" customFormat="1" x14ac:dyDescent="0.25">
      <c r="A72" s="10">
        <v>1081</v>
      </c>
      <c r="B72" s="11" t="s">
        <v>40</v>
      </c>
      <c r="C72" s="12">
        <v>180</v>
      </c>
      <c r="D72" s="13">
        <v>0.56000000000000005</v>
      </c>
      <c r="E72" s="13">
        <v>0</v>
      </c>
      <c r="F72" s="13">
        <v>25.23</v>
      </c>
      <c r="G72" s="13">
        <v>103.2</v>
      </c>
      <c r="H72" s="4"/>
      <c r="I72" s="4"/>
      <c r="J72" s="4"/>
      <c r="K72" s="4"/>
      <c r="L72" s="4"/>
      <c r="M72" s="4"/>
      <c r="N72" s="4"/>
      <c r="O72" s="4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 s="2" customFormat="1" x14ac:dyDescent="0.25">
      <c r="A73" s="10"/>
      <c r="B73" s="29" t="s">
        <v>21</v>
      </c>
      <c r="C73" s="10">
        <v>80</v>
      </c>
      <c r="D73" s="13">
        <v>9.6</v>
      </c>
      <c r="E73" s="13">
        <v>13.84</v>
      </c>
      <c r="F73" s="13">
        <v>26.9</v>
      </c>
      <c r="G73" s="13">
        <v>271</v>
      </c>
      <c r="H73" s="4"/>
      <c r="I73" s="4"/>
      <c r="J73" s="4"/>
      <c r="K73" s="4"/>
      <c r="L73" s="4"/>
      <c r="M73" s="4"/>
      <c r="N73" s="4"/>
      <c r="O73" s="4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 s="18" customFormat="1" x14ac:dyDescent="0.25">
      <c r="A74" s="10"/>
      <c r="B74" s="11" t="s">
        <v>22</v>
      </c>
      <c r="C74" s="12">
        <v>40</v>
      </c>
      <c r="D74" s="13">
        <v>2.8</v>
      </c>
      <c r="E74" s="13">
        <v>0.5</v>
      </c>
      <c r="F74" s="13">
        <v>14.6</v>
      </c>
      <c r="G74" s="13">
        <v>71</v>
      </c>
      <c r="H74" s="4"/>
      <c r="I74" s="4"/>
      <c r="J74" s="4"/>
      <c r="K74" s="4"/>
      <c r="L74" s="4"/>
      <c r="M74" s="4"/>
      <c r="N74" s="4"/>
      <c r="O74" s="4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31" s="2" customFormat="1" x14ac:dyDescent="0.25">
      <c r="A75" s="10"/>
      <c r="B75" s="11" t="s">
        <v>14</v>
      </c>
      <c r="C75" s="13">
        <v>800</v>
      </c>
      <c r="D75" s="13">
        <f>SUM(D68:D74)</f>
        <v>28.899999999999995</v>
      </c>
      <c r="E75" s="13">
        <f>SUM(E68:E74)</f>
        <v>30.99</v>
      </c>
      <c r="F75" s="13">
        <f>SUM(F68:F74)</f>
        <v>117.32</v>
      </c>
      <c r="G75" s="13">
        <f>SUM(G68:G74)</f>
        <v>866.80000000000007</v>
      </c>
      <c r="H75" s="4"/>
      <c r="I75" s="4"/>
      <c r="J75" s="4"/>
      <c r="K75" s="4"/>
      <c r="L75" s="4"/>
      <c r="M75" s="4"/>
      <c r="N75" s="4"/>
      <c r="O75" s="4"/>
      <c r="P75" s="1"/>
      <c r="Q75" s="1"/>
      <c r="R75" s="1"/>
      <c r="S75" s="1"/>
      <c r="T75" s="24"/>
      <c r="U75" s="24"/>
      <c r="V75" s="24"/>
      <c r="W75" s="24"/>
      <c r="X75" s="24"/>
      <c r="Y75" s="24"/>
      <c r="Z75" s="24"/>
      <c r="AA75" s="24"/>
      <c r="AB75" s="24"/>
      <c r="AC75" s="1"/>
      <c r="AD75" s="1"/>
      <c r="AE75" s="1"/>
    </row>
    <row r="76" spans="1:31" s="2" customFormat="1" x14ac:dyDescent="0.25">
      <c r="A76" s="10"/>
      <c r="B76" s="20" t="s">
        <v>23</v>
      </c>
      <c r="C76" s="21"/>
      <c r="D76" s="22">
        <f>D66+D75</f>
        <v>45.08</v>
      </c>
      <c r="E76" s="22">
        <f>E66+E75</f>
        <v>41.48</v>
      </c>
      <c r="F76" s="22">
        <f>F66+F75</f>
        <v>194.53</v>
      </c>
      <c r="G76" s="22">
        <f>G66+G75</f>
        <v>1319</v>
      </c>
      <c r="H76" s="4"/>
      <c r="I76" s="4"/>
      <c r="J76" s="4"/>
      <c r="K76" s="4"/>
      <c r="L76" s="4"/>
      <c r="M76" s="4"/>
      <c r="N76" s="4"/>
      <c r="O76" s="4"/>
      <c r="P76" s="1"/>
      <c r="Q76" s="1"/>
      <c r="R76" s="1"/>
      <c r="S76" s="24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 x14ac:dyDescent="0.25">
      <c r="A77" s="48" t="s">
        <v>46</v>
      </c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</row>
    <row r="78" spans="1:31" s="18" customFormat="1" x14ac:dyDescent="0.25">
      <c r="A78" s="49" t="s">
        <v>1</v>
      </c>
      <c r="B78" s="50" t="s">
        <v>2</v>
      </c>
      <c r="C78" s="50" t="s">
        <v>3</v>
      </c>
      <c r="D78" s="51" t="s">
        <v>4</v>
      </c>
      <c r="E78" s="51"/>
      <c r="F78" s="51"/>
      <c r="G78" s="50" t="s">
        <v>5</v>
      </c>
      <c r="H78" s="4"/>
      <c r="I78" s="4"/>
      <c r="J78" s="4"/>
      <c r="K78" s="4"/>
      <c r="L78" s="4"/>
      <c r="M78" s="4"/>
      <c r="N78" s="4"/>
      <c r="O78" s="4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31" x14ac:dyDescent="0.25">
      <c r="A79" s="49"/>
      <c r="B79" s="50"/>
      <c r="C79" s="50"/>
      <c r="D79" s="25" t="s">
        <v>6</v>
      </c>
      <c r="E79" s="25" t="s">
        <v>7</v>
      </c>
      <c r="F79" s="25" t="s">
        <v>8</v>
      </c>
      <c r="G79" s="50"/>
      <c r="H79" s="4"/>
      <c r="I79" s="4"/>
      <c r="J79" s="4"/>
      <c r="K79" s="4"/>
      <c r="L79" s="4"/>
      <c r="M79" s="4"/>
      <c r="N79" s="4"/>
      <c r="O79" s="4"/>
      <c r="S79" s="18"/>
      <c r="T79" s="18"/>
      <c r="U79" s="18"/>
      <c r="V79" s="18"/>
      <c r="W79" s="18"/>
      <c r="X79" s="18"/>
      <c r="Y79" s="18"/>
      <c r="Z79" s="18"/>
      <c r="AA79" s="18"/>
      <c r="AB79" s="18"/>
    </row>
    <row r="80" spans="1:31" s="24" customFormat="1" x14ac:dyDescent="0.25">
      <c r="A80" s="8"/>
      <c r="B80" s="44" t="s">
        <v>9</v>
      </c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31" s="18" customFormat="1" x14ac:dyDescent="0.25">
      <c r="A81" s="10">
        <v>520</v>
      </c>
      <c r="B81" s="11" t="s">
        <v>47</v>
      </c>
      <c r="C81" s="12">
        <v>200</v>
      </c>
      <c r="D81" s="13">
        <v>3.9</v>
      </c>
      <c r="E81" s="13">
        <v>8.1999999999999993</v>
      </c>
      <c r="F81" s="13">
        <v>17.5</v>
      </c>
      <c r="G81" s="13">
        <v>160.69999999999999</v>
      </c>
      <c r="H81" s="4"/>
      <c r="I81" s="4"/>
      <c r="J81" s="4"/>
      <c r="K81" s="4"/>
      <c r="L81" s="4"/>
      <c r="M81" s="4"/>
      <c r="N81" s="4"/>
      <c r="O81" s="4"/>
      <c r="S81" s="24"/>
      <c r="T81" s="24"/>
      <c r="U81" s="24"/>
      <c r="V81" s="24"/>
      <c r="W81" s="24"/>
      <c r="X81" s="24"/>
      <c r="Y81" s="24"/>
      <c r="Z81" s="24"/>
      <c r="AA81" s="24"/>
      <c r="AB81" s="24"/>
    </row>
    <row r="82" spans="1:31" s="24" customFormat="1" x14ac:dyDescent="0.25">
      <c r="A82" s="10">
        <v>1167</v>
      </c>
      <c r="B82" s="11" t="s">
        <v>12</v>
      </c>
      <c r="C82" s="10">
        <v>200</v>
      </c>
      <c r="D82" s="13">
        <v>0.2</v>
      </c>
      <c r="E82" s="13">
        <v>0.05</v>
      </c>
      <c r="F82" s="13">
        <v>15.01</v>
      </c>
      <c r="G82" s="13">
        <v>61.3</v>
      </c>
      <c r="H82" s="4"/>
      <c r="I82" s="4"/>
      <c r="J82" s="4"/>
      <c r="K82" s="4"/>
      <c r="L82" s="4"/>
      <c r="M82" s="4"/>
      <c r="N82" s="4"/>
      <c r="O82" s="4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31" s="14" customFormat="1" x14ac:dyDescent="0.25">
      <c r="A83" s="10">
        <v>42</v>
      </c>
      <c r="B83" s="11" t="s">
        <v>11</v>
      </c>
      <c r="C83" s="12">
        <v>30</v>
      </c>
      <c r="D83" s="13">
        <v>2.2999999999999998</v>
      </c>
      <c r="E83" s="13">
        <v>3</v>
      </c>
      <c r="F83" s="13">
        <v>0</v>
      </c>
      <c r="G83" s="13">
        <v>37</v>
      </c>
      <c r="H83" s="4"/>
      <c r="I83" s="4"/>
      <c r="J83" s="4"/>
      <c r="K83" s="4"/>
      <c r="L83" s="4"/>
      <c r="M83" s="4"/>
      <c r="N83" s="4"/>
      <c r="O83" s="4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31" s="18" customFormat="1" x14ac:dyDescent="0.25">
      <c r="A84" s="10"/>
      <c r="B84" s="11" t="s">
        <v>13</v>
      </c>
      <c r="C84" s="12">
        <v>80</v>
      </c>
      <c r="D84" s="13">
        <v>6.08</v>
      </c>
      <c r="E84" s="13">
        <v>0.72</v>
      </c>
      <c r="F84" s="13">
        <v>37.4</v>
      </c>
      <c r="G84" s="13">
        <v>170.9</v>
      </c>
      <c r="H84" s="4"/>
      <c r="I84" s="4"/>
      <c r="J84" s="4"/>
      <c r="K84" s="4"/>
      <c r="L84" s="4"/>
      <c r="M84" s="4"/>
      <c r="N84" s="4"/>
      <c r="O84" s="4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31" s="24" customFormat="1" x14ac:dyDescent="0.25">
      <c r="A85" s="10"/>
      <c r="B85" s="11" t="s">
        <v>14</v>
      </c>
      <c r="C85" s="13">
        <v>510</v>
      </c>
      <c r="D85" s="13">
        <f>SUM(D81:D84)</f>
        <v>12.48</v>
      </c>
      <c r="E85" s="13">
        <f>SUM(E81:E84)</f>
        <v>11.97</v>
      </c>
      <c r="F85" s="13">
        <f>SUM(F81:F84)</f>
        <v>69.91</v>
      </c>
      <c r="G85" s="13">
        <f>SUM(G81:G84)</f>
        <v>429.9</v>
      </c>
      <c r="H85" s="4"/>
      <c r="I85" s="4"/>
      <c r="J85" s="4"/>
      <c r="K85" s="4"/>
      <c r="L85" s="4"/>
      <c r="M85" s="4"/>
      <c r="N85" s="4"/>
      <c r="O85" s="4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31" s="1" customFormat="1" x14ac:dyDescent="0.25">
      <c r="A86" s="8"/>
      <c r="B86" s="44" t="s">
        <v>15</v>
      </c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</row>
    <row r="87" spans="1:31" x14ac:dyDescent="0.25">
      <c r="A87" s="10">
        <v>222</v>
      </c>
      <c r="B87" s="11" t="s">
        <v>48</v>
      </c>
      <c r="C87" s="12">
        <v>60</v>
      </c>
      <c r="D87" s="13">
        <v>1.38</v>
      </c>
      <c r="E87" s="13">
        <v>4</v>
      </c>
      <c r="F87" s="13">
        <v>7</v>
      </c>
      <c r="G87" s="13">
        <v>71.400000000000006</v>
      </c>
      <c r="H87" s="4"/>
      <c r="I87" s="4"/>
      <c r="J87" s="4"/>
      <c r="K87" s="4"/>
      <c r="L87" s="4"/>
      <c r="M87" s="4"/>
      <c r="N87" s="4"/>
      <c r="O87" s="4"/>
      <c r="T87" s="18"/>
      <c r="U87" s="18"/>
      <c r="V87" s="18"/>
      <c r="W87" s="18"/>
      <c r="X87" s="18"/>
      <c r="Y87" s="18"/>
      <c r="Z87" s="18"/>
      <c r="AA87" s="18"/>
      <c r="AB87" s="18"/>
    </row>
    <row r="88" spans="1:31" s="2" customFormat="1" x14ac:dyDescent="0.25">
      <c r="A88" s="10">
        <v>319</v>
      </c>
      <c r="B88" s="11" t="s">
        <v>17</v>
      </c>
      <c r="C88" s="12">
        <v>200</v>
      </c>
      <c r="D88" s="13">
        <v>5.58</v>
      </c>
      <c r="E88" s="13">
        <v>4.8600000000000003</v>
      </c>
      <c r="F88" s="13">
        <v>18.5</v>
      </c>
      <c r="G88" s="13">
        <v>142.19999999999999</v>
      </c>
      <c r="H88" s="4"/>
      <c r="I88" s="4"/>
      <c r="J88" s="4"/>
      <c r="K88" s="4"/>
      <c r="L88" s="4"/>
      <c r="M88" s="4"/>
      <c r="N88" s="4"/>
      <c r="O88" s="4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 s="2" customFormat="1" x14ac:dyDescent="0.25">
      <c r="A89" s="10">
        <v>727</v>
      </c>
      <c r="B89" s="11" t="s">
        <v>38</v>
      </c>
      <c r="C89" s="10">
        <v>90</v>
      </c>
      <c r="D89" s="13">
        <v>16.2</v>
      </c>
      <c r="E89" s="13">
        <v>8.8000000000000007</v>
      </c>
      <c r="F89" s="13">
        <v>2.8</v>
      </c>
      <c r="G89" s="13">
        <v>155</v>
      </c>
      <c r="H89" s="4"/>
      <c r="I89" s="4"/>
      <c r="J89" s="4"/>
      <c r="K89" s="4"/>
      <c r="L89" s="4"/>
      <c r="M89" s="4"/>
      <c r="N89" s="4"/>
      <c r="O89" s="4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 s="18" customFormat="1" x14ac:dyDescent="0.25">
      <c r="A90" s="10">
        <v>897</v>
      </c>
      <c r="B90" s="11" t="s">
        <v>49</v>
      </c>
      <c r="C90" s="12">
        <v>150</v>
      </c>
      <c r="D90" s="13">
        <v>5</v>
      </c>
      <c r="E90" s="13">
        <v>7.5</v>
      </c>
      <c r="F90" s="13">
        <v>30.1</v>
      </c>
      <c r="G90" s="13">
        <v>208</v>
      </c>
      <c r="H90" s="4"/>
      <c r="I90" s="4"/>
      <c r="J90" s="4"/>
      <c r="K90" s="4"/>
      <c r="L90" s="4"/>
      <c r="M90" s="4"/>
      <c r="N90" s="4"/>
      <c r="O90" s="4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31" s="2" customFormat="1" x14ac:dyDescent="0.25">
      <c r="A91" s="10">
        <v>1059</v>
      </c>
      <c r="B91" s="11" t="s">
        <v>26</v>
      </c>
      <c r="C91" s="12">
        <v>100</v>
      </c>
      <c r="D91" s="13">
        <v>0.8</v>
      </c>
      <c r="E91" s="13">
        <v>0.8</v>
      </c>
      <c r="F91" s="13">
        <v>19.600000000000001</v>
      </c>
      <c r="G91" s="13">
        <v>88</v>
      </c>
      <c r="H91" s="4"/>
      <c r="I91" s="4"/>
      <c r="J91" s="4"/>
      <c r="K91" s="4"/>
      <c r="L91" s="4"/>
      <c r="M91" s="4"/>
      <c r="N91" s="4"/>
      <c r="O91" s="4"/>
      <c r="P91" s="1"/>
      <c r="Q91" s="1"/>
      <c r="R91" s="1"/>
      <c r="S91" s="1"/>
      <c r="T91" s="24"/>
      <c r="U91" s="24"/>
      <c r="V91" s="24"/>
      <c r="W91" s="24"/>
      <c r="X91" s="24"/>
      <c r="Y91" s="24"/>
      <c r="Z91" s="24"/>
      <c r="AA91" s="24"/>
      <c r="AB91" s="24"/>
      <c r="AC91" s="1"/>
      <c r="AD91" s="1"/>
      <c r="AE91" s="1"/>
    </row>
    <row r="92" spans="1:31" s="2" customFormat="1" x14ac:dyDescent="0.25">
      <c r="A92" s="10">
        <v>1081</v>
      </c>
      <c r="B92" s="11" t="s">
        <v>40</v>
      </c>
      <c r="C92" s="12">
        <v>180</v>
      </c>
      <c r="D92" s="13">
        <v>0.56000000000000005</v>
      </c>
      <c r="E92" s="13">
        <v>0</v>
      </c>
      <c r="F92" s="13">
        <v>25.23</v>
      </c>
      <c r="G92" s="13">
        <v>103.2</v>
      </c>
      <c r="H92" s="4"/>
      <c r="I92" s="4"/>
      <c r="J92" s="4"/>
      <c r="K92" s="4"/>
      <c r="L92" s="4"/>
      <c r="M92" s="4"/>
      <c r="N92" s="4"/>
      <c r="O92" s="4"/>
      <c r="P92" s="1"/>
      <c r="Q92" s="1"/>
      <c r="R92" s="1"/>
      <c r="S92" s="1"/>
      <c r="T92" s="24"/>
      <c r="U92" s="24"/>
      <c r="V92" s="24"/>
      <c r="W92" s="24"/>
      <c r="X92" s="24"/>
      <c r="Y92" s="24"/>
      <c r="Z92" s="24"/>
      <c r="AA92" s="24"/>
      <c r="AB92" s="24"/>
      <c r="AC92" s="1"/>
      <c r="AD92" s="1"/>
      <c r="AE92" s="1"/>
    </row>
    <row r="93" spans="1:31" s="2" customFormat="1" x14ac:dyDescent="0.25">
      <c r="A93" s="10"/>
      <c r="B93" s="11" t="s">
        <v>22</v>
      </c>
      <c r="C93" s="12">
        <v>40</v>
      </c>
      <c r="D93" s="13">
        <v>2.8</v>
      </c>
      <c r="E93" s="13">
        <v>0.5</v>
      </c>
      <c r="F93" s="13">
        <v>14.6</v>
      </c>
      <c r="G93" s="13">
        <v>71</v>
      </c>
      <c r="H93" s="4"/>
      <c r="I93" s="4"/>
      <c r="J93" s="4"/>
      <c r="K93" s="4"/>
      <c r="L93" s="4"/>
      <c r="M93" s="4"/>
      <c r="N93" s="4"/>
      <c r="O93" s="4"/>
      <c r="P93" s="1"/>
      <c r="Q93" s="1"/>
      <c r="R93" s="1"/>
      <c r="S93" s="24"/>
      <c r="T93" s="1"/>
      <c r="U93" s="1"/>
      <c r="V93" s="1"/>
      <c r="W93" s="1"/>
      <c r="X93" s="1"/>
      <c r="Y93" s="1"/>
      <c r="Z93" s="1"/>
      <c r="AA93" s="1"/>
      <c r="AB93" s="14"/>
      <c r="AC93" s="1"/>
      <c r="AD93" s="1"/>
      <c r="AE93" s="1"/>
    </row>
    <row r="94" spans="1:31" s="2" customFormat="1" x14ac:dyDescent="0.25">
      <c r="A94" s="10"/>
      <c r="B94" s="11" t="s">
        <v>14</v>
      </c>
      <c r="C94" s="13">
        <v>820</v>
      </c>
      <c r="D94" s="13">
        <f>SUM(D87:D93)</f>
        <v>32.32</v>
      </c>
      <c r="E94" s="13">
        <f>SUM(E87:E93)</f>
        <v>26.46</v>
      </c>
      <c r="F94" s="13">
        <f>SUM(F87:F93)</f>
        <v>117.83</v>
      </c>
      <c r="G94" s="13">
        <f>SUM(G87:G93)</f>
        <v>838.80000000000007</v>
      </c>
      <c r="H94" s="4"/>
      <c r="I94" s="4"/>
      <c r="J94" s="4"/>
      <c r="K94" s="4"/>
      <c r="L94" s="4"/>
      <c r="M94" s="4"/>
      <c r="N94" s="4"/>
      <c r="O94" s="4"/>
      <c r="P94" s="1"/>
      <c r="Q94" s="1"/>
      <c r="R94" s="1"/>
      <c r="S94" s="1"/>
      <c r="T94" s="1"/>
      <c r="U94" s="43"/>
      <c r="V94" s="43"/>
      <c r="W94" s="43"/>
      <c r="X94" s="43"/>
      <c r="Y94" s="43"/>
      <c r="Z94" s="1"/>
      <c r="AA94" s="1"/>
      <c r="AB94" s="1"/>
      <c r="AC94" s="1"/>
      <c r="AD94" s="1"/>
      <c r="AE94" s="1"/>
    </row>
    <row r="95" spans="1:31" s="2" customFormat="1" ht="15" customHeight="1" x14ac:dyDescent="0.25">
      <c r="A95" s="10"/>
      <c r="B95" s="20" t="s">
        <v>23</v>
      </c>
      <c r="C95" s="21"/>
      <c r="D95" s="22">
        <f>D85+D94</f>
        <v>44.8</v>
      </c>
      <c r="E95" s="22">
        <f>E85+E94</f>
        <v>38.43</v>
      </c>
      <c r="F95" s="22">
        <f>F85+F94</f>
        <v>187.74</v>
      </c>
      <c r="G95" s="22">
        <f>G85+G94</f>
        <v>1268.7</v>
      </c>
      <c r="H95" s="4"/>
      <c r="I95" s="4"/>
      <c r="J95" s="4"/>
      <c r="K95" s="4"/>
      <c r="L95" s="4"/>
      <c r="M95" s="4"/>
      <c r="N95" s="4"/>
      <c r="O95" s="4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 s="24" customFormat="1" x14ac:dyDescent="0.25">
      <c r="A96" s="48" t="s">
        <v>50</v>
      </c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31" x14ac:dyDescent="0.25">
      <c r="A97" s="49" t="s">
        <v>1</v>
      </c>
      <c r="B97" s="50" t="s">
        <v>2</v>
      </c>
      <c r="C97" s="50" t="s">
        <v>3</v>
      </c>
      <c r="D97" s="51" t="s">
        <v>4</v>
      </c>
      <c r="E97" s="51"/>
      <c r="F97" s="51"/>
      <c r="G97" s="50" t="s">
        <v>5</v>
      </c>
      <c r="H97" s="4"/>
      <c r="I97" s="4"/>
      <c r="J97" s="4"/>
      <c r="K97" s="4"/>
      <c r="L97" s="4"/>
      <c r="M97" s="4"/>
      <c r="N97" s="4"/>
      <c r="O97" s="4"/>
    </row>
    <row r="98" spans="1:31" x14ac:dyDescent="0.25">
      <c r="A98" s="49"/>
      <c r="B98" s="50"/>
      <c r="C98" s="50"/>
      <c r="D98" s="25" t="s">
        <v>6</v>
      </c>
      <c r="E98" s="25" t="s">
        <v>7</v>
      </c>
      <c r="F98" s="25" t="s">
        <v>8</v>
      </c>
      <c r="G98" s="50"/>
      <c r="H98" s="4"/>
      <c r="I98" s="4"/>
      <c r="J98" s="4"/>
      <c r="K98" s="4"/>
      <c r="L98" s="4"/>
      <c r="M98" s="4"/>
      <c r="N98" s="4"/>
      <c r="O98" s="4"/>
      <c r="U98" s="43"/>
      <c r="V98" s="43"/>
      <c r="W98" s="43"/>
      <c r="X98" s="43"/>
      <c r="Y98" s="43"/>
    </row>
    <row r="99" spans="1:31" s="18" customFormat="1" x14ac:dyDescent="0.25">
      <c r="A99" s="8"/>
      <c r="B99" s="44" t="s">
        <v>9</v>
      </c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31" s="24" customFormat="1" x14ac:dyDescent="0.25">
      <c r="A100" s="10">
        <v>619</v>
      </c>
      <c r="B100" s="11" t="s">
        <v>51</v>
      </c>
      <c r="C100" s="12">
        <v>200</v>
      </c>
      <c r="D100" s="13">
        <v>15</v>
      </c>
      <c r="E100" s="13">
        <v>10.5</v>
      </c>
      <c r="F100" s="13">
        <v>13</v>
      </c>
      <c r="G100" s="13">
        <v>209</v>
      </c>
      <c r="H100" s="4"/>
      <c r="I100" s="4"/>
      <c r="J100" s="4"/>
      <c r="K100" s="4"/>
      <c r="L100" s="4"/>
      <c r="M100" s="4"/>
      <c r="N100" s="4"/>
      <c r="O100" s="4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31" x14ac:dyDescent="0.25">
      <c r="A101" s="10"/>
      <c r="B101" s="11" t="s">
        <v>26</v>
      </c>
      <c r="C101" s="12">
        <v>100</v>
      </c>
      <c r="D101" s="13">
        <v>0.8</v>
      </c>
      <c r="E101" s="13">
        <v>0.8</v>
      </c>
      <c r="F101" s="13">
        <v>19.600000000000001</v>
      </c>
      <c r="G101" s="13">
        <v>88</v>
      </c>
      <c r="H101" s="4"/>
      <c r="I101" s="4"/>
      <c r="J101" s="4"/>
      <c r="K101" s="4"/>
      <c r="L101" s="4"/>
      <c r="M101" s="4"/>
      <c r="N101" s="4"/>
      <c r="O101" s="4"/>
      <c r="T101" s="18"/>
      <c r="U101" s="18"/>
      <c r="V101" s="18"/>
      <c r="W101" s="18"/>
      <c r="X101" s="18"/>
      <c r="Y101" s="18"/>
      <c r="Z101" s="18"/>
      <c r="AA101" s="18"/>
      <c r="AB101" s="18"/>
    </row>
    <row r="102" spans="1:31" s="14" customFormat="1" x14ac:dyDescent="0.25">
      <c r="A102" s="10">
        <v>1167</v>
      </c>
      <c r="B102" s="11" t="s">
        <v>12</v>
      </c>
      <c r="C102" s="10">
        <v>200</v>
      </c>
      <c r="D102" s="13">
        <v>0.2</v>
      </c>
      <c r="E102" s="13">
        <v>0.05</v>
      </c>
      <c r="F102" s="13">
        <v>15.01</v>
      </c>
      <c r="G102" s="13">
        <v>61.3</v>
      </c>
      <c r="H102" s="4"/>
      <c r="I102" s="4"/>
      <c r="J102" s="4"/>
      <c r="K102" s="4"/>
      <c r="L102" s="4"/>
      <c r="M102" s="4"/>
      <c r="N102" s="4"/>
      <c r="O102" s="4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31" x14ac:dyDescent="0.25">
      <c r="A103" s="10"/>
      <c r="B103" s="11" t="s">
        <v>14</v>
      </c>
      <c r="C103" s="13">
        <v>500</v>
      </c>
      <c r="D103" s="13">
        <f>SUM(D100:D102)</f>
        <v>16</v>
      </c>
      <c r="E103" s="13">
        <f>SUM(E100:E102)</f>
        <v>11.350000000000001</v>
      </c>
      <c r="F103" s="13">
        <f>SUM(F100:F102)</f>
        <v>47.61</v>
      </c>
      <c r="G103" s="13">
        <f>SUM(G100:G102)</f>
        <v>358.3</v>
      </c>
      <c r="H103" s="4"/>
      <c r="I103" s="4"/>
      <c r="J103" s="4"/>
      <c r="K103" s="4"/>
      <c r="L103" s="4"/>
      <c r="M103" s="4"/>
      <c r="N103" s="4"/>
      <c r="O103" s="4"/>
      <c r="S103" s="18"/>
    </row>
    <row r="104" spans="1:31" x14ac:dyDescent="0.25">
      <c r="A104" s="8"/>
      <c r="B104" s="44" t="s">
        <v>15</v>
      </c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S104" s="18"/>
    </row>
    <row r="105" spans="1:31" s="2" customFormat="1" x14ac:dyDescent="0.25">
      <c r="A105" s="27">
        <v>133</v>
      </c>
      <c r="B105" s="11" t="s">
        <v>36</v>
      </c>
      <c r="C105" s="12">
        <v>60</v>
      </c>
      <c r="D105" s="13">
        <v>1.26</v>
      </c>
      <c r="E105" s="13">
        <v>2.34</v>
      </c>
      <c r="F105" s="13">
        <v>6.5</v>
      </c>
      <c r="G105" s="13">
        <v>52.2</v>
      </c>
      <c r="H105" s="4"/>
      <c r="I105" s="4"/>
      <c r="J105" s="4"/>
      <c r="K105" s="4"/>
      <c r="L105" s="4"/>
      <c r="M105" s="4"/>
      <c r="N105" s="4"/>
      <c r="O105" s="4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 s="18" customFormat="1" x14ac:dyDescent="0.25">
      <c r="A106" s="27">
        <v>294</v>
      </c>
      <c r="B106" s="31" t="s">
        <v>52</v>
      </c>
      <c r="C106" s="12">
        <v>200</v>
      </c>
      <c r="D106" s="13">
        <v>2.16</v>
      </c>
      <c r="E106" s="13">
        <v>4.5999999999999996</v>
      </c>
      <c r="F106" s="13">
        <v>8.5500000000000007</v>
      </c>
      <c r="G106" s="13">
        <v>83.7</v>
      </c>
      <c r="H106" s="4"/>
      <c r="I106" s="4"/>
      <c r="J106" s="4"/>
      <c r="K106" s="4"/>
      <c r="L106" s="4"/>
      <c r="M106" s="4"/>
      <c r="N106" s="4"/>
      <c r="O106" s="4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31" s="2" customFormat="1" x14ac:dyDescent="0.25">
      <c r="A107" s="10">
        <v>795</v>
      </c>
      <c r="B107" s="11" t="s">
        <v>53</v>
      </c>
      <c r="C107" s="12">
        <v>90</v>
      </c>
      <c r="D107" s="13">
        <v>10.3</v>
      </c>
      <c r="E107" s="13">
        <v>8.1</v>
      </c>
      <c r="F107" s="13">
        <v>9.36</v>
      </c>
      <c r="G107" s="13">
        <v>153</v>
      </c>
      <c r="H107" s="4"/>
      <c r="I107" s="4"/>
      <c r="J107" s="4"/>
      <c r="K107" s="4"/>
      <c r="L107" s="4"/>
      <c r="M107" s="4"/>
      <c r="N107" s="4"/>
      <c r="O107" s="4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 s="2" customFormat="1" x14ac:dyDescent="0.25">
      <c r="A108" s="10">
        <v>891</v>
      </c>
      <c r="B108" s="11" t="s">
        <v>54</v>
      </c>
      <c r="C108" s="12">
        <v>150</v>
      </c>
      <c r="D108" s="13">
        <v>3.42</v>
      </c>
      <c r="E108" s="13">
        <v>4.2</v>
      </c>
      <c r="F108" s="13">
        <v>36</v>
      </c>
      <c r="G108" s="13">
        <v>195</v>
      </c>
      <c r="H108" s="4"/>
      <c r="I108" s="4"/>
      <c r="J108" s="4"/>
      <c r="K108" s="4"/>
      <c r="L108" s="4"/>
      <c r="M108" s="4"/>
      <c r="N108" s="4"/>
      <c r="O108" s="4"/>
      <c r="P108" s="1"/>
      <c r="Q108" s="1"/>
      <c r="R108" s="1"/>
      <c r="S108" s="1"/>
      <c r="T108" s="24"/>
      <c r="U108" s="24"/>
      <c r="V108" s="24"/>
      <c r="W108" s="24"/>
      <c r="X108" s="24"/>
      <c r="Y108" s="24"/>
      <c r="Z108" s="24"/>
      <c r="AA108" s="24"/>
      <c r="AB108" s="24"/>
      <c r="AC108" s="1"/>
      <c r="AD108" s="1"/>
      <c r="AE108" s="1"/>
    </row>
    <row r="109" spans="1:31" s="2" customFormat="1" x14ac:dyDescent="0.25">
      <c r="A109" s="10">
        <v>1081</v>
      </c>
      <c r="B109" s="11" t="s">
        <v>40</v>
      </c>
      <c r="C109" s="12">
        <v>180</v>
      </c>
      <c r="D109" s="13">
        <v>0.56000000000000005</v>
      </c>
      <c r="E109" s="13">
        <v>0</v>
      </c>
      <c r="F109" s="13">
        <v>25.23</v>
      </c>
      <c r="G109" s="13">
        <v>103.2</v>
      </c>
      <c r="H109" s="4"/>
      <c r="I109" s="4"/>
      <c r="J109" s="4"/>
      <c r="K109" s="4"/>
      <c r="L109" s="4"/>
      <c r="M109" s="4"/>
      <c r="N109" s="4"/>
      <c r="O109" s="4"/>
      <c r="P109" s="1"/>
      <c r="Q109" s="1"/>
      <c r="R109" s="1"/>
      <c r="S109" s="24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 s="2" customFormat="1" x14ac:dyDescent="0.25">
      <c r="A110" s="10"/>
      <c r="B110" s="11" t="s">
        <v>55</v>
      </c>
      <c r="C110" s="12">
        <v>50</v>
      </c>
      <c r="D110" s="13">
        <v>3.75</v>
      </c>
      <c r="E110" s="13">
        <v>6.6</v>
      </c>
      <c r="F110" s="13">
        <v>34.5</v>
      </c>
      <c r="G110" s="13">
        <v>197</v>
      </c>
      <c r="H110" s="4"/>
      <c r="I110" s="4"/>
      <c r="J110" s="4"/>
      <c r="K110" s="4"/>
      <c r="L110" s="4"/>
      <c r="M110" s="4"/>
      <c r="N110" s="4"/>
      <c r="O110" s="4"/>
      <c r="P110" s="1"/>
      <c r="Q110" s="1"/>
      <c r="R110" s="1"/>
      <c r="S110" s="24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 s="2" customFormat="1" x14ac:dyDescent="0.25">
      <c r="A111" s="10"/>
      <c r="B111" s="11" t="s">
        <v>13</v>
      </c>
      <c r="C111" s="12">
        <v>40</v>
      </c>
      <c r="D111" s="13">
        <v>2.8</v>
      </c>
      <c r="E111" s="13">
        <v>0.5</v>
      </c>
      <c r="F111" s="13">
        <v>14.6</v>
      </c>
      <c r="G111" s="13">
        <v>71</v>
      </c>
      <c r="H111" s="4"/>
      <c r="I111" s="4"/>
      <c r="J111" s="4"/>
      <c r="K111" s="4"/>
      <c r="L111" s="4"/>
      <c r="M111" s="4"/>
      <c r="N111" s="4"/>
      <c r="O111" s="4"/>
      <c r="P111" s="1"/>
      <c r="Q111" s="1"/>
      <c r="R111" s="1"/>
      <c r="S111" s="1"/>
      <c r="T111" s="1"/>
      <c r="U111" s="43"/>
      <c r="V111" s="43"/>
      <c r="W111" s="43"/>
      <c r="X111" s="43"/>
      <c r="Y111" s="43"/>
      <c r="Z111" s="1"/>
      <c r="AA111" s="1"/>
      <c r="AB111" s="1"/>
      <c r="AC111" s="1"/>
      <c r="AD111" s="1"/>
      <c r="AE111" s="1"/>
    </row>
    <row r="112" spans="1:31" s="2" customFormat="1" ht="15.75" customHeight="1" x14ac:dyDescent="0.25">
      <c r="A112" s="10"/>
      <c r="B112" s="11" t="s">
        <v>14</v>
      </c>
      <c r="C112" s="13">
        <v>770</v>
      </c>
      <c r="D112" s="13">
        <f>SUM(D105:D111)</f>
        <v>24.25</v>
      </c>
      <c r="E112" s="13">
        <f>SUM(E105:E111)</f>
        <v>26.339999999999996</v>
      </c>
      <c r="F112" s="13">
        <f>SUM(F105:F111)</f>
        <v>134.74</v>
      </c>
      <c r="G112" s="13">
        <f>SUM(G105:G111)</f>
        <v>855.1</v>
      </c>
      <c r="H112" s="4"/>
      <c r="I112" s="4"/>
      <c r="J112" s="4"/>
      <c r="K112" s="4"/>
      <c r="L112" s="4"/>
      <c r="M112" s="4"/>
      <c r="N112" s="4"/>
      <c r="O112" s="4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 s="2" customFormat="1" x14ac:dyDescent="0.25">
      <c r="A113" s="10"/>
      <c r="B113" s="20" t="s">
        <v>23</v>
      </c>
      <c r="C113" s="21"/>
      <c r="D113" s="22">
        <f>D103+D112</f>
        <v>40.25</v>
      </c>
      <c r="E113" s="22">
        <f>E103+E112</f>
        <v>37.69</v>
      </c>
      <c r="F113" s="22">
        <f>F103+F112</f>
        <v>182.35000000000002</v>
      </c>
      <c r="G113" s="22">
        <f>G103+G112</f>
        <v>1213.4000000000001</v>
      </c>
      <c r="H113" s="4"/>
      <c r="I113" s="4"/>
      <c r="J113" s="4"/>
      <c r="K113" s="4"/>
      <c r="L113" s="4"/>
      <c r="M113" s="4"/>
      <c r="N113" s="4"/>
      <c r="O113" s="4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1:31" x14ac:dyDescent="0.25">
      <c r="A114" s="48" t="s">
        <v>56</v>
      </c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T114" s="18"/>
      <c r="U114" s="18"/>
      <c r="V114" s="18"/>
      <c r="W114" s="18"/>
      <c r="X114" s="18"/>
      <c r="Y114" s="18"/>
      <c r="Z114" s="18"/>
      <c r="AA114" s="18"/>
      <c r="AB114" s="18"/>
    </row>
    <row r="115" spans="1:31" s="18" customFormat="1" x14ac:dyDescent="0.25">
      <c r="A115" s="49" t="s">
        <v>1</v>
      </c>
      <c r="B115" s="50" t="s">
        <v>2</v>
      </c>
      <c r="C115" s="50" t="s">
        <v>3</v>
      </c>
      <c r="D115" s="51" t="s">
        <v>4</v>
      </c>
      <c r="E115" s="51"/>
      <c r="F115" s="51"/>
      <c r="G115" s="50" t="s">
        <v>5</v>
      </c>
      <c r="H115" s="4"/>
      <c r="I115" s="4"/>
      <c r="J115" s="4"/>
      <c r="K115" s="4"/>
      <c r="L115" s="4"/>
      <c r="M115" s="4"/>
      <c r="N115" s="4"/>
      <c r="O115" s="4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31" s="1" customFormat="1" x14ac:dyDescent="0.25">
      <c r="A116" s="49"/>
      <c r="B116" s="50"/>
      <c r="C116" s="50"/>
      <c r="D116" s="25" t="s">
        <v>6</v>
      </c>
      <c r="E116" s="25" t="s">
        <v>7</v>
      </c>
      <c r="F116" s="25" t="s">
        <v>8</v>
      </c>
      <c r="G116" s="50"/>
      <c r="H116" s="4"/>
      <c r="I116" s="4"/>
      <c r="J116" s="4"/>
      <c r="K116" s="4"/>
      <c r="L116" s="4"/>
      <c r="M116" s="4"/>
      <c r="N116" s="4"/>
      <c r="O116" s="4"/>
    </row>
    <row r="117" spans="1:31" s="24" customFormat="1" x14ac:dyDescent="0.25">
      <c r="A117" s="8"/>
      <c r="B117" s="44" t="s">
        <v>9</v>
      </c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31" s="14" customFormat="1" x14ac:dyDescent="0.25">
      <c r="A118" s="10">
        <v>520</v>
      </c>
      <c r="B118" s="11" t="s">
        <v>57</v>
      </c>
      <c r="C118" s="12">
        <v>200</v>
      </c>
      <c r="D118" s="13">
        <v>5.0999999999999996</v>
      </c>
      <c r="E118" s="13">
        <v>5.0999999999999996</v>
      </c>
      <c r="F118" s="13">
        <v>31.84</v>
      </c>
      <c r="G118" s="13">
        <v>185.6</v>
      </c>
      <c r="H118" s="4"/>
      <c r="I118" s="4"/>
      <c r="J118" s="4"/>
      <c r="K118" s="4"/>
      <c r="L118" s="4"/>
      <c r="M118" s="4"/>
      <c r="N118" s="4"/>
      <c r="O118" s="4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31" x14ac:dyDescent="0.25">
      <c r="A119" s="10"/>
      <c r="B119" s="11" t="s">
        <v>26</v>
      </c>
      <c r="C119" s="12">
        <v>100</v>
      </c>
      <c r="D119" s="13">
        <v>0.8</v>
      </c>
      <c r="E119" s="13">
        <v>0.8</v>
      </c>
      <c r="F119" s="13">
        <v>19.600000000000001</v>
      </c>
      <c r="G119" s="13">
        <v>88</v>
      </c>
      <c r="H119" s="4"/>
      <c r="I119" s="4"/>
      <c r="J119" s="4"/>
      <c r="K119" s="4"/>
      <c r="L119" s="4"/>
      <c r="M119" s="4"/>
      <c r="N119" s="4"/>
      <c r="O119" s="4"/>
      <c r="T119" s="18"/>
      <c r="U119" s="18"/>
      <c r="V119" s="18"/>
      <c r="W119" s="18"/>
      <c r="X119" s="18"/>
      <c r="Y119" s="18"/>
      <c r="Z119" s="18"/>
      <c r="AA119" s="18"/>
      <c r="AB119" s="18"/>
    </row>
    <row r="120" spans="1:31" s="14" customFormat="1" x14ac:dyDescent="0.25">
      <c r="A120" s="10">
        <v>1184</v>
      </c>
      <c r="B120" s="11" t="s">
        <v>27</v>
      </c>
      <c r="C120" s="12">
        <v>200</v>
      </c>
      <c r="D120" s="13">
        <v>3.8</v>
      </c>
      <c r="E120" s="13">
        <v>4</v>
      </c>
      <c r="F120" s="13">
        <v>25.8</v>
      </c>
      <c r="G120" s="13">
        <v>154</v>
      </c>
      <c r="H120" s="4"/>
      <c r="I120" s="4"/>
      <c r="J120" s="4"/>
      <c r="K120" s="4"/>
      <c r="L120" s="4"/>
      <c r="M120" s="4"/>
      <c r="N120" s="4"/>
      <c r="O120" s="4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31" x14ac:dyDescent="0.25">
      <c r="A121" s="10"/>
      <c r="B121" s="11" t="s">
        <v>13</v>
      </c>
      <c r="C121" s="12">
        <v>80</v>
      </c>
      <c r="D121" s="13">
        <v>6.08</v>
      </c>
      <c r="E121" s="13">
        <v>0.72</v>
      </c>
      <c r="F121" s="13">
        <v>37.4</v>
      </c>
      <c r="G121" s="13">
        <v>170.9</v>
      </c>
      <c r="H121" s="4"/>
      <c r="I121" s="4"/>
      <c r="J121" s="4"/>
      <c r="K121" s="4"/>
      <c r="L121" s="4"/>
      <c r="M121" s="4"/>
      <c r="N121" s="4"/>
      <c r="O121" s="4"/>
      <c r="S121" s="18"/>
    </row>
    <row r="122" spans="1:31" x14ac:dyDescent="0.25">
      <c r="A122" s="10"/>
      <c r="B122" s="11" t="s">
        <v>14</v>
      </c>
      <c r="C122" s="13">
        <v>580</v>
      </c>
      <c r="D122" s="13">
        <f>SUM(D118:D121)</f>
        <v>15.78</v>
      </c>
      <c r="E122" s="13">
        <f>SUM(E118:E121)</f>
        <v>10.62</v>
      </c>
      <c r="F122" s="13">
        <f>SUM(F118:F121)</f>
        <v>114.63999999999999</v>
      </c>
      <c r="G122" s="13">
        <f>SUM(G118:G121)</f>
        <v>598.5</v>
      </c>
      <c r="H122" s="4"/>
      <c r="I122" s="4"/>
      <c r="J122" s="4"/>
      <c r="K122" s="4"/>
      <c r="L122" s="4"/>
      <c r="M122" s="4"/>
      <c r="N122" s="4"/>
      <c r="O122" s="4"/>
    </row>
    <row r="123" spans="1:31" x14ac:dyDescent="0.25">
      <c r="A123" s="8"/>
      <c r="B123" s="44" t="s">
        <v>15</v>
      </c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</row>
    <row r="124" spans="1:31" s="2" customFormat="1" x14ac:dyDescent="0.25">
      <c r="A124" s="10">
        <v>222</v>
      </c>
      <c r="B124" s="11" t="s">
        <v>58</v>
      </c>
      <c r="C124" s="12">
        <v>60</v>
      </c>
      <c r="D124" s="13">
        <v>1.38</v>
      </c>
      <c r="E124" s="13">
        <v>4.08</v>
      </c>
      <c r="F124" s="13">
        <v>7.02</v>
      </c>
      <c r="G124" s="13">
        <v>71.400000000000006</v>
      </c>
      <c r="H124" s="4"/>
      <c r="I124" s="4"/>
      <c r="J124" s="4"/>
      <c r="K124" s="4"/>
      <c r="L124" s="4"/>
      <c r="M124" s="4"/>
      <c r="N124" s="4"/>
      <c r="O124" s="4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spans="1:31" s="18" customFormat="1" x14ac:dyDescent="0.25">
      <c r="A125" s="45">
        <v>317</v>
      </c>
      <c r="B125" s="46" t="s">
        <v>59</v>
      </c>
      <c r="C125" s="45">
        <v>200</v>
      </c>
      <c r="D125" s="47">
        <v>6.2</v>
      </c>
      <c r="E125" s="47">
        <v>7</v>
      </c>
      <c r="F125" s="47">
        <v>13.6</v>
      </c>
      <c r="G125" s="47">
        <v>142.6</v>
      </c>
      <c r="H125" s="4"/>
      <c r="I125" s="4"/>
      <c r="J125" s="4"/>
      <c r="K125" s="4"/>
      <c r="L125" s="4"/>
      <c r="M125" s="4"/>
      <c r="N125" s="4"/>
      <c r="O125" s="4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31" s="2" customFormat="1" x14ac:dyDescent="0.25">
      <c r="A126" s="45"/>
      <c r="B126" s="46"/>
      <c r="C126" s="45"/>
      <c r="D126" s="47"/>
      <c r="E126" s="47"/>
      <c r="F126" s="47"/>
      <c r="G126" s="47"/>
      <c r="H126" s="4"/>
      <c r="I126" s="4"/>
      <c r="J126" s="4"/>
      <c r="K126" s="4"/>
      <c r="L126" s="4"/>
      <c r="M126" s="4"/>
      <c r="N126" s="4"/>
      <c r="O126" s="4"/>
      <c r="P126" s="1"/>
      <c r="Q126" s="1"/>
      <c r="R126" s="1"/>
      <c r="S126" s="1"/>
      <c r="T126" s="24"/>
      <c r="U126" s="24"/>
      <c r="V126" s="24"/>
      <c r="W126" s="24"/>
      <c r="X126" s="24"/>
      <c r="Y126" s="24"/>
      <c r="Z126" s="24"/>
      <c r="AA126" s="24"/>
      <c r="AB126" s="24"/>
      <c r="AC126" s="1"/>
      <c r="AD126" s="1"/>
      <c r="AE126" s="1"/>
    </row>
    <row r="127" spans="1:31" s="2" customFormat="1" x14ac:dyDescent="0.25">
      <c r="A127" s="10">
        <v>836</v>
      </c>
      <c r="B127" s="11" t="s">
        <v>60</v>
      </c>
      <c r="C127" s="12">
        <v>90</v>
      </c>
      <c r="D127" s="13">
        <v>15.3</v>
      </c>
      <c r="E127" s="13">
        <v>11.7</v>
      </c>
      <c r="F127" s="13">
        <v>0.18</v>
      </c>
      <c r="G127" s="13">
        <v>127.2</v>
      </c>
      <c r="H127" s="4"/>
      <c r="I127" s="4"/>
      <c r="J127" s="4"/>
      <c r="K127" s="4"/>
      <c r="L127" s="4"/>
      <c r="M127" s="4"/>
      <c r="N127" s="4"/>
      <c r="O127" s="4"/>
      <c r="P127" s="1"/>
      <c r="Q127" s="1"/>
      <c r="R127" s="1"/>
      <c r="S127" s="24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1:31" s="2" customFormat="1" x14ac:dyDescent="0.25">
      <c r="A128" s="10">
        <v>888</v>
      </c>
      <c r="B128" s="11" t="s">
        <v>39</v>
      </c>
      <c r="C128" s="12">
        <v>150</v>
      </c>
      <c r="D128" s="13">
        <v>7.9</v>
      </c>
      <c r="E128" s="13">
        <v>5.7</v>
      </c>
      <c r="F128" s="13">
        <v>36</v>
      </c>
      <c r="G128" s="13">
        <v>227.7</v>
      </c>
      <c r="H128" s="4"/>
      <c r="I128" s="4"/>
      <c r="J128" s="4"/>
      <c r="K128" s="4"/>
      <c r="L128" s="4"/>
      <c r="M128" s="4"/>
      <c r="N128" s="4"/>
      <c r="O128" s="4"/>
      <c r="P128" s="1"/>
      <c r="Q128" s="1"/>
      <c r="R128" s="1"/>
      <c r="S128" s="1"/>
      <c r="T128" s="1"/>
      <c r="U128" s="43"/>
      <c r="V128" s="43"/>
      <c r="W128" s="43"/>
      <c r="X128" s="43"/>
      <c r="Y128" s="43"/>
      <c r="Z128" s="1"/>
      <c r="AA128" s="1"/>
      <c r="AB128" s="1"/>
      <c r="AC128" s="1"/>
      <c r="AD128" s="1"/>
      <c r="AE128" s="1"/>
    </row>
    <row r="129" spans="1:31" s="2" customFormat="1" ht="15.75" customHeight="1" x14ac:dyDescent="0.25">
      <c r="A129" s="10">
        <v>1081</v>
      </c>
      <c r="B129" s="11" t="s">
        <v>40</v>
      </c>
      <c r="C129" s="12">
        <v>180</v>
      </c>
      <c r="D129" s="13">
        <v>0.56000000000000005</v>
      </c>
      <c r="E129" s="13">
        <v>0</v>
      </c>
      <c r="F129" s="13">
        <v>25.23</v>
      </c>
      <c r="G129" s="13">
        <v>103.2</v>
      </c>
      <c r="H129" s="4"/>
      <c r="I129" s="4"/>
      <c r="J129" s="4"/>
      <c r="K129" s="4"/>
      <c r="L129" s="4"/>
      <c r="M129" s="4"/>
      <c r="N129" s="4"/>
      <c r="O129" s="4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spans="1:31" s="2" customFormat="1" ht="15.75" customHeight="1" x14ac:dyDescent="0.25">
      <c r="A130" s="10"/>
      <c r="B130" s="11" t="s">
        <v>61</v>
      </c>
      <c r="C130" s="12">
        <v>40</v>
      </c>
      <c r="D130" s="13">
        <v>3.75</v>
      </c>
      <c r="E130" s="13">
        <v>6.6</v>
      </c>
      <c r="F130" s="13">
        <v>34.5</v>
      </c>
      <c r="G130" s="13">
        <v>142.9</v>
      </c>
      <c r="H130" s="4"/>
      <c r="I130" s="4"/>
      <c r="J130" s="4"/>
      <c r="K130" s="4"/>
      <c r="L130" s="4"/>
      <c r="M130" s="4"/>
      <c r="N130" s="4"/>
      <c r="O130" s="4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spans="1:31" s="2" customFormat="1" x14ac:dyDescent="0.25">
      <c r="A131" s="10"/>
      <c r="B131" s="11" t="s">
        <v>22</v>
      </c>
      <c r="C131" s="12">
        <v>40</v>
      </c>
      <c r="D131" s="13">
        <v>2.8</v>
      </c>
      <c r="E131" s="13">
        <v>0.5</v>
      </c>
      <c r="F131" s="13">
        <v>14.6</v>
      </c>
      <c r="G131" s="13">
        <v>71</v>
      </c>
      <c r="H131" s="4"/>
      <c r="I131" s="4"/>
      <c r="J131" s="4"/>
      <c r="K131" s="4"/>
      <c r="L131" s="4"/>
      <c r="M131" s="4"/>
      <c r="N131" s="4"/>
      <c r="O131" s="4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spans="1:31" s="24" customFormat="1" x14ac:dyDescent="0.25">
      <c r="A132" s="10"/>
      <c r="B132" s="11" t="s">
        <v>14</v>
      </c>
      <c r="C132" s="13">
        <v>760</v>
      </c>
      <c r="D132" s="13">
        <f>SUM(D124:D131)</f>
        <v>37.89</v>
      </c>
      <c r="E132" s="13">
        <f>SUM(E124:E131)</f>
        <v>35.58</v>
      </c>
      <c r="F132" s="13">
        <f>SUM(F124:F131)</f>
        <v>131.13</v>
      </c>
      <c r="G132" s="13">
        <f>SUM(G124:G131)</f>
        <v>886</v>
      </c>
      <c r="H132" s="4"/>
      <c r="I132" s="4"/>
      <c r="J132" s="4"/>
      <c r="K132" s="4"/>
      <c r="L132" s="4"/>
      <c r="M132" s="4"/>
      <c r="N132" s="4"/>
      <c r="O132" s="4"/>
      <c r="S132" s="1"/>
      <c r="T132" s="18"/>
      <c r="U132" s="18"/>
      <c r="V132" s="18"/>
      <c r="W132" s="18"/>
      <c r="X132" s="18"/>
      <c r="Y132" s="18"/>
      <c r="Z132" s="18"/>
      <c r="AA132" s="18"/>
      <c r="AB132" s="18"/>
    </row>
    <row r="133" spans="1:31" s="2" customFormat="1" x14ac:dyDescent="0.25">
      <c r="A133" s="10"/>
      <c r="B133" s="20" t="s">
        <v>23</v>
      </c>
      <c r="C133" s="21"/>
      <c r="D133" s="22">
        <f>D122+D132</f>
        <v>53.67</v>
      </c>
      <c r="E133" s="22">
        <f>E122+E132</f>
        <v>46.199999999999996</v>
      </c>
      <c r="F133" s="22">
        <f>F122+F132</f>
        <v>245.76999999999998</v>
      </c>
      <c r="G133" s="22">
        <f>G122+G132</f>
        <v>1484.5</v>
      </c>
      <c r="H133" s="4"/>
      <c r="I133" s="4"/>
      <c r="J133" s="4"/>
      <c r="K133" s="4"/>
      <c r="L133" s="4"/>
      <c r="M133" s="4"/>
      <c r="N133" s="4"/>
      <c r="O133" s="4"/>
      <c r="P133" s="1"/>
      <c r="Q133" s="1"/>
      <c r="R133" s="1"/>
      <c r="S133" s="18"/>
      <c r="T133" s="24"/>
      <c r="U133" s="24"/>
      <c r="V133" s="24"/>
      <c r="W133" s="24"/>
      <c r="X133" s="24"/>
      <c r="Y133" s="24"/>
      <c r="Z133" s="24"/>
      <c r="AA133" s="24"/>
      <c r="AB133" s="24"/>
      <c r="AC133" s="1"/>
      <c r="AD133" s="1"/>
      <c r="AE133" s="1"/>
    </row>
    <row r="134" spans="1:31" x14ac:dyDescent="0.25">
      <c r="A134" s="48" t="s">
        <v>62</v>
      </c>
      <c r="B134" s="48"/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T134" s="24"/>
      <c r="U134" s="24"/>
      <c r="V134" s="24"/>
      <c r="W134" s="24"/>
      <c r="X134" s="24"/>
      <c r="Y134" s="24"/>
      <c r="Z134" s="24"/>
      <c r="AA134" s="24"/>
      <c r="AB134" s="24"/>
    </row>
    <row r="135" spans="1:31" x14ac:dyDescent="0.25">
      <c r="A135" s="49" t="s">
        <v>1</v>
      </c>
      <c r="B135" s="50" t="s">
        <v>2</v>
      </c>
      <c r="C135" s="50" t="s">
        <v>3</v>
      </c>
      <c r="D135" s="51" t="s">
        <v>4</v>
      </c>
      <c r="E135" s="51"/>
      <c r="F135" s="51"/>
      <c r="G135" s="50" t="s">
        <v>5</v>
      </c>
      <c r="H135" s="4"/>
      <c r="I135" s="4"/>
      <c r="J135" s="4"/>
      <c r="K135" s="4"/>
      <c r="L135" s="4"/>
      <c r="M135" s="4"/>
      <c r="N135" s="4"/>
      <c r="O135" s="4"/>
    </row>
    <row r="136" spans="1:31" s="18" customFormat="1" x14ac:dyDescent="0.25">
      <c r="A136" s="49"/>
      <c r="B136" s="50"/>
      <c r="C136" s="50"/>
      <c r="D136" s="25" t="s">
        <v>6</v>
      </c>
      <c r="E136" s="25" t="s">
        <v>7</v>
      </c>
      <c r="F136" s="25" t="s">
        <v>8</v>
      </c>
      <c r="G136" s="50"/>
      <c r="H136" s="4"/>
      <c r="I136" s="4"/>
      <c r="J136" s="4"/>
      <c r="K136" s="4"/>
      <c r="L136" s="4"/>
      <c r="M136" s="4"/>
      <c r="N136" s="4"/>
      <c r="O136" s="4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31" x14ac:dyDescent="0.25">
      <c r="A137" s="8"/>
      <c r="B137" s="44" t="s">
        <v>9</v>
      </c>
      <c r="C137" s="44"/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4"/>
      <c r="T137" s="18"/>
      <c r="U137" s="18"/>
      <c r="V137" s="18"/>
      <c r="W137" s="18"/>
      <c r="X137" s="18"/>
      <c r="Y137" s="18"/>
      <c r="Z137" s="18"/>
      <c r="AA137" s="18"/>
      <c r="AB137" s="18"/>
    </row>
    <row r="138" spans="1:31" s="1" customFormat="1" x14ac:dyDescent="0.25">
      <c r="A138" s="10">
        <v>520</v>
      </c>
      <c r="B138" s="11" t="s">
        <v>10</v>
      </c>
      <c r="C138" s="12">
        <v>200</v>
      </c>
      <c r="D138" s="13">
        <v>5.0999999999999996</v>
      </c>
      <c r="E138" s="13">
        <v>5.0999999999999996</v>
      </c>
      <c r="F138" s="13">
        <v>31.84</v>
      </c>
      <c r="G138" s="13">
        <v>185.6</v>
      </c>
      <c r="H138" s="4"/>
      <c r="I138" s="4"/>
      <c r="J138" s="4"/>
      <c r="K138" s="4"/>
      <c r="L138" s="4"/>
      <c r="M138" s="4"/>
      <c r="N138" s="4"/>
      <c r="O138" s="4"/>
      <c r="S138" s="18"/>
    </row>
    <row r="139" spans="1:31" x14ac:dyDescent="0.25">
      <c r="A139" s="10">
        <v>41</v>
      </c>
      <c r="B139" s="11" t="s">
        <v>63</v>
      </c>
      <c r="C139" s="12">
        <v>25</v>
      </c>
      <c r="D139" s="13">
        <v>7.0000000000000007E-2</v>
      </c>
      <c r="E139" s="13">
        <v>12.3</v>
      </c>
      <c r="F139" s="13">
        <v>0.12</v>
      </c>
      <c r="G139" s="13">
        <v>112.5</v>
      </c>
      <c r="H139" s="4"/>
      <c r="I139" s="4"/>
      <c r="J139" s="4"/>
      <c r="K139" s="4"/>
      <c r="L139" s="4"/>
      <c r="M139" s="4"/>
      <c r="N139" s="4"/>
      <c r="O139" s="4"/>
    </row>
    <row r="140" spans="1:31" x14ac:dyDescent="0.25">
      <c r="A140" s="10">
        <v>1167</v>
      </c>
      <c r="B140" s="11" t="s">
        <v>12</v>
      </c>
      <c r="C140" s="10">
        <v>200</v>
      </c>
      <c r="D140" s="13">
        <v>0.2</v>
      </c>
      <c r="E140" s="13">
        <v>0.05</v>
      </c>
      <c r="F140" s="13">
        <v>15.01</v>
      </c>
      <c r="G140" s="13">
        <v>61.3</v>
      </c>
      <c r="H140" s="4"/>
      <c r="I140" s="4"/>
      <c r="J140" s="4"/>
      <c r="K140" s="4"/>
      <c r="L140" s="4"/>
      <c r="M140" s="4"/>
      <c r="N140" s="4"/>
      <c r="O140" s="4"/>
      <c r="S140" s="18"/>
    </row>
    <row r="141" spans="1:31" x14ac:dyDescent="0.25">
      <c r="A141" s="10"/>
      <c r="B141" s="11" t="s">
        <v>13</v>
      </c>
      <c r="C141" s="12">
        <v>80</v>
      </c>
      <c r="D141" s="13">
        <v>6.08</v>
      </c>
      <c r="E141" s="13">
        <v>0.72</v>
      </c>
      <c r="F141" s="13">
        <v>37.4</v>
      </c>
      <c r="G141" s="13">
        <v>170.9</v>
      </c>
      <c r="H141" s="4"/>
      <c r="I141" s="4"/>
      <c r="J141" s="4"/>
      <c r="K141" s="4"/>
      <c r="L141" s="4"/>
      <c r="M141" s="4"/>
      <c r="N141" s="4"/>
      <c r="O141" s="4"/>
    </row>
    <row r="142" spans="1:31" x14ac:dyDescent="0.25">
      <c r="A142" s="10"/>
      <c r="B142" s="11" t="s">
        <v>14</v>
      </c>
      <c r="C142" s="12">
        <v>505</v>
      </c>
      <c r="D142" s="13">
        <f>SUM(D138:D141)</f>
        <v>11.45</v>
      </c>
      <c r="E142" s="13">
        <f>SUM(E138:E141)</f>
        <v>18.169999999999998</v>
      </c>
      <c r="F142" s="13">
        <f>SUM(F138:F141)</f>
        <v>84.37</v>
      </c>
      <c r="G142" s="13">
        <f>SUM(G138:G141)</f>
        <v>530.30000000000007</v>
      </c>
      <c r="H142" s="4"/>
      <c r="I142" s="4"/>
      <c r="J142" s="4"/>
      <c r="K142" s="4"/>
      <c r="L142" s="4"/>
      <c r="M142" s="4"/>
      <c r="N142" s="4"/>
      <c r="O142" s="4"/>
      <c r="S142" s="24"/>
      <c r="AB142" s="14"/>
    </row>
    <row r="143" spans="1:31" x14ac:dyDescent="0.25">
      <c r="A143" s="8"/>
      <c r="B143" s="44" t="s">
        <v>15</v>
      </c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44"/>
    </row>
    <row r="144" spans="1:31" s="2" customFormat="1" ht="17.25" customHeight="1" x14ac:dyDescent="0.25">
      <c r="A144" s="10">
        <v>51</v>
      </c>
      <c r="B144" s="11" t="s">
        <v>28</v>
      </c>
      <c r="C144" s="12">
        <v>60</v>
      </c>
      <c r="D144" s="13">
        <v>1.08</v>
      </c>
      <c r="E144" s="13">
        <v>4.68</v>
      </c>
      <c r="F144" s="13">
        <v>4.5999999999999996</v>
      </c>
      <c r="G144" s="13">
        <v>66</v>
      </c>
      <c r="H144" s="4"/>
      <c r="I144" s="4"/>
      <c r="J144" s="4"/>
      <c r="K144" s="4"/>
      <c r="L144" s="4"/>
      <c r="M144" s="4"/>
      <c r="N144" s="4"/>
      <c r="O144" s="4"/>
      <c r="P144" s="1"/>
      <c r="Q144" s="1"/>
      <c r="R144" s="1"/>
      <c r="S144" s="1"/>
      <c r="T144" s="1"/>
      <c r="U144" s="43"/>
      <c r="V144" s="43"/>
      <c r="W144" s="43"/>
      <c r="X144" s="43"/>
      <c r="Y144" s="43"/>
      <c r="Z144" s="1"/>
      <c r="AA144" s="1"/>
      <c r="AB144" s="1"/>
      <c r="AC144" s="1"/>
      <c r="AD144" s="1"/>
      <c r="AE144" s="1"/>
    </row>
    <row r="145" spans="1:31" s="24" customFormat="1" x14ac:dyDescent="0.25">
      <c r="A145" s="10">
        <v>306</v>
      </c>
      <c r="B145" s="11" t="s">
        <v>64</v>
      </c>
      <c r="C145" s="12">
        <v>200</v>
      </c>
      <c r="D145" s="13">
        <v>2.16</v>
      </c>
      <c r="E145" s="13">
        <v>3.51</v>
      </c>
      <c r="F145" s="13">
        <v>15</v>
      </c>
      <c r="G145" s="13">
        <v>111.2</v>
      </c>
      <c r="H145" s="4"/>
      <c r="I145" s="4"/>
      <c r="J145" s="4"/>
      <c r="K145" s="4"/>
      <c r="L145" s="4"/>
      <c r="M145" s="4"/>
      <c r="N145" s="4"/>
      <c r="O145" s="4"/>
      <c r="S145" s="1"/>
      <c r="T145" s="18"/>
      <c r="U145" s="18"/>
      <c r="V145" s="18"/>
      <c r="W145" s="18"/>
      <c r="X145" s="18"/>
      <c r="Y145" s="18"/>
      <c r="Z145" s="18"/>
      <c r="AA145" s="18"/>
      <c r="AB145" s="18"/>
    </row>
    <row r="146" spans="1:31" s="1" customFormat="1" x14ac:dyDescent="0.25">
      <c r="A146" s="10">
        <v>779</v>
      </c>
      <c r="B146" s="11" t="s">
        <v>30</v>
      </c>
      <c r="C146" s="12">
        <v>180</v>
      </c>
      <c r="D146" s="13">
        <v>17.3</v>
      </c>
      <c r="E146" s="13">
        <v>9.3000000000000007</v>
      </c>
      <c r="F146" s="13">
        <v>30.1</v>
      </c>
      <c r="G146" s="13">
        <v>285.60000000000002</v>
      </c>
      <c r="H146" s="4"/>
      <c r="I146" s="4"/>
      <c r="J146" s="4"/>
      <c r="K146" s="4"/>
      <c r="L146" s="4"/>
      <c r="M146" s="4"/>
      <c r="N146" s="4"/>
      <c r="O146" s="4"/>
      <c r="S146" s="18"/>
      <c r="T146" s="24"/>
      <c r="U146" s="24"/>
      <c r="V146" s="24"/>
      <c r="W146" s="24"/>
      <c r="X146" s="24"/>
      <c r="Y146" s="24"/>
      <c r="Z146" s="24"/>
      <c r="AA146" s="24"/>
      <c r="AB146" s="24"/>
    </row>
    <row r="147" spans="1:31" s="2" customFormat="1" x14ac:dyDescent="0.25">
      <c r="A147" s="10"/>
      <c r="B147" s="11" t="s">
        <v>20</v>
      </c>
      <c r="C147" s="12">
        <v>180</v>
      </c>
      <c r="D147" s="13">
        <v>1</v>
      </c>
      <c r="E147" s="13">
        <v>0</v>
      </c>
      <c r="F147" s="13">
        <v>23.4</v>
      </c>
      <c r="G147" s="13">
        <v>94</v>
      </c>
      <c r="H147" s="4"/>
      <c r="I147" s="4"/>
      <c r="J147" s="4"/>
      <c r="K147" s="4"/>
      <c r="L147" s="4"/>
      <c r="M147" s="4"/>
      <c r="N147" s="4"/>
      <c r="O147" s="4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spans="1:31" s="2" customFormat="1" x14ac:dyDescent="0.25">
      <c r="A148" s="10"/>
      <c r="B148" s="11" t="s">
        <v>21</v>
      </c>
      <c r="C148" s="12">
        <v>40</v>
      </c>
      <c r="D148" s="13">
        <v>7.6</v>
      </c>
      <c r="E148" s="13">
        <v>13.2</v>
      </c>
      <c r="F148" s="13">
        <v>69</v>
      </c>
      <c r="G148" s="13">
        <v>152.4</v>
      </c>
      <c r="H148" s="4"/>
      <c r="I148" s="4"/>
      <c r="J148" s="4"/>
      <c r="K148" s="4"/>
      <c r="L148" s="4"/>
      <c r="M148" s="4"/>
      <c r="N148" s="4"/>
      <c r="O148" s="4"/>
      <c r="P148" s="1"/>
      <c r="Q148" s="1"/>
      <c r="R148" s="1"/>
      <c r="S148" s="24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1:31" s="2" customFormat="1" x14ac:dyDescent="0.25">
      <c r="A149" s="10"/>
      <c r="B149" s="11" t="s">
        <v>22</v>
      </c>
      <c r="C149" s="12">
        <v>40</v>
      </c>
      <c r="D149" s="13">
        <v>2.8</v>
      </c>
      <c r="E149" s="13">
        <v>0.5</v>
      </c>
      <c r="F149" s="13">
        <v>14.6</v>
      </c>
      <c r="G149" s="13">
        <v>71</v>
      </c>
      <c r="H149" s="4"/>
      <c r="I149" s="4"/>
      <c r="J149" s="4"/>
      <c r="K149" s="4"/>
      <c r="L149" s="4"/>
      <c r="M149" s="4"/>
      <c r="N149" s="4"/>
      <c r="O149" s="4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spans="1:31" s="18" customFormat="1" x14ac:dyDescent="0.25">
      <c r="A150" s="10"/>
      <c r="B150" s="11" t="s">
        <v>14</v>
      </c>
      <c r="C150" s="13">
        <v>700</v>
      </c>
      <c r="D150" s="13">
        <f>SUM(D144:D149)</f>
        <v>31.94</v>
      </c>
      <c r="E150" s="13">
        <f>SUM(E144:E149)</f>
        <v>31.19</v>
      </c>
      <c r="F150" s="13">
        <f>SUM(F144:F149)</f>
        <v>156.69999999999999</v>
      </c>
      <c r="G150" s="13">
        <f>SUM(G144:G149)</f>
        <v>780.19999999999993</v>
      </c>
      <c r="H150" s="4"/>
      <c r="I150" s="4"/>
      <c r="J150" s="4"/>
      <c r="K150" s="4"/>
      <c r="L150" s="4"/>
      <c r="M150" s="4"/>
      <c r="N150" s="4"/>
      <c r="O150" s="4"/>
    </row>
    <row r="151" spans="1:31" s="24" customFormat="1" x14ac:dyDescent="0.25">
      <c r="A151" s="10"/>
      <c r="B151" s="20" t="s">
        <v>23</v>
      </c>
      <c r="C151" s="21"/>
      <c r="D151" s="22">
        <f>D142+D150</f>
        <v>43.39</v>
      </c>
      <c r="E151" s="22">
        <f>E142+E150</f>
        <v>49.36</v>
      </c>
      <c r="F151" s="22">
        <f>F142+F150</f>
        <v>241.07</v>
      </c>
      <c r="G151" s="22">
        <f>G142+G150</f>
        <v>1310.5</v>
      </c>
      <c r="H151" s="4"/>
      <c r="I151" s="4"/>
      <c r="J151" s="4"/>
      <c r="K151" s="4"/>
      <c r="L151" s="4"/>
      <c r="M151" s="4"/>
      <c r="N151" s="4"/>
      <c r="O151" s="4"/>
    </row>
    <row r="152" spans="1:31" x14ac:dyDescent="0.25">
      <c r="A152" s="48" t="s">
        <v>65</v>
      </c>
      <c r="B152" s="48"/>
      <c r="C152" s="48"/>
      <c r="D152" s="48"/>
      <c r="E152" s="48"/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S152" s="24"/>
    </row>
    <row r="153" spans="1:31" x14ac:dyDescent="0.25">
      <c r="A153" s="49" t="s">
        <v>1</v>
      </c>
      <c r="B153" s="50" t="s">
        <v>2</v>
      </c>
      <c r="C153" s="50" t="s">
        <v>3</v>
      </c>
      <c r="D153" s="51" t="s">
        <v>4</v>
      </c>
      <c r="E153" s="51"/>
      <c r="F153" s="51"/>
      <c r="G153" s="50" t="s">
        <v>5</v>
      </c>
      <c r="H153" s="4"/>
      <c r="I153" s="4"/>
      <c r="J153" s="4"/>
      <c r="K153" s="4"/>
      <c r="L153" s="4"/>
      <c r="M153" s="4"/>
      <c r="N153" s="4"/>
      <c r="O153" s="4"/>
      <c r="S153" s="32"/>
      <c r="T153" s="18"/>
      <c r="U153" s="18"/>
      <c r="V153" s="18"/>
      <c r="W153" s="18"/>
      <c r="X153" s="18"/>
      <c r="Y153" s="18"/>
      <c r="Z153" s="18"/>
      <c r="AA153" s="18"/>
      <c r="AB153" s="18"/>
    </row>
    <row r="154" spans="1:31" s="24" customFormat="1" x14ac:dyDescent="0.25">
      <c r="A154" s="49"/>
      <c r="B154" s="50"/>
      <c r="C154" s="50"/>
      <c r="D154" s="25" t="s">
        <v>6</v>
      </c>
      <c r="E154" s="25" t="s">
        <v>7</v>
      </c>
      <c r="F154" s="25" t="s">
        <v>8</v>
      </c>
      <c r="G154" s="50"/>
      <c r="H154" s="4"/>
      <c r="I154" s="4"/>
      <c r="J154" s="4"/>
      <c r="K154" s="4"/>
      <c r="L154" s="4"/>
      <c r="M154" s="4"/>
      <c r="N154" s="4"/>
      <c r="O154" s="4"/>
      <c r="S154" s="1"/>
      <c r="T154" s="18"/>
      <c r="U154" s="18"/>
      <c r="V154" s="18"/>
      <c r="W154" s="18"/>
      <c r="X154" s="18"/>
      <c r="Y154" s="18"/>
      <c r="Z154" s="18"/>
      <c r="AA154" s="18"/>
      <c r="AB154" s="18"/>
    </row>
    <row r="155" spans="1:31" x14ac:dyDescent="0.25">
      <c r="A155" s="8"/>
      <c r="B155" s="44" t="s">
        <v>9</v>
      </c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S155" s="18"/>
    </row>
    <row r="156" spans="1:31" x14ac:dyDescent="0.25">
      <c r="A156" s="10">
        <v>586</v>
      </c>
      <c r="B156" s="11" t="s">
        <v>34</v>
      </c>
      <c r="C156" s="12">
        <v>150</v>
      </c>
      <c r="D156" s="13">
        <v>10.6</v>
      </c>
      <c r="E156" s="13">
        <v>17</v>
      </c>
      <c r="F156" s="13">
        <v>2.1</v>
      </c>
      <c r="G156" s="13">
        <v>203</v>
      </c>
      <c r="H156" s="4"/>
      <c r="I156" s="4"/>
      <c r="J156" s="4"/>
      <c r="K156" s="4"/>
      <c r="L156" s="4"/>
      <c r="M156" s="4"/>
      <c r="N156" s="4"/>
      <c r="O156" s="4"/>
    </row>
    <row r="157" spans="1:31" x14ac:dyDescent="0.25">
      <c r="A157" s="10">
        <v>698</v>
      </c>
      <c r="B157" s="11" t="s">
        <v>35</v>
      </c>
      <c r="C157" s="12">
        <v>80</v>
      </c>
      <c r="D157" s="13">
        <v>5.8</v>
      </c>
      <c r="E157" s="13">
        <v>12.8</v>
      </c>
      <c r="F157" s="13">
        <v>0.8</v>
      </c>
      <c r="G157" s="13">
        <v>142</v>
      </c>
      <c r="H157" s="4"/>
      <c r="I157" s="4"/>
      <c r="J157" s="4"/>
      <c r="K157" s="4"/>
      <c r="L157" s="4"/>
      <c r="M157" s="4"/>
      <c r="N157" s="4"/>
      <c r="O157" s="4"/>
    </row>
    <row r="158" spans="1:31" s="18" customFormat="1" x14ac:dyDescent="0.25">
      <c r="A158" s="10">
        <v>1184</v>
      </c>
      <c r="B158" s="11" t="s">
        <v>27</v>
      </c>
      <c r="C158" s="12">
        <v>200</v>
      </c>
      <c r="D158" s="13">
        <v>3.8</v>
      </c>
      <c r="E158" s="13">
        <v>4</v>
      </c>
      <c r="F158" s="13">
        <v>25.8</v>
      </c>
      <c r="G158" s="13">
        <v>154</v>
      </c>
      <c r="H158" s="4"/>
      <c r="I158" s="4"/>
      <c r="J158" s="4"/>
      <c r="K158" s="4"/>
      <c r="L158" s="4"/>
      <c r="M158" s="4"/>
      <c r="N158" s="4"/>
      <c r="O158" s="4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31" x14ac:dyDescent="0.25">
      <c r="A159" s="10"/>
      <c r="B159" s="11" t="s">
        <v>13</v>
      </c>
      <c r="C159" s="12">
        <v>80</v>
      </c>
      <c r="D159" s="13">
        <v>6.08</v>
      </c>
      <c r="E159" s="13">
        <v>0.72</v>
      </c>
      <c r="F159" s="13">
        <v>37.4</v>
      </c>
      <c r="G159" s="13">
        <v>170.9</v>
      </c>
      <c r="H159" s="4"/>
      <c r="I159" s="4"/>
      <c r="J159" s="4"/>
      <c r="K159" s="4"/>
      <c r="L159" s="4"/>
      <c r="M159" s="4"/>
      <c r="N159" s="4"/>
      <c r="O159" s="4"/>
      <c r="S159" s="24"/>
    </row>
    <row r="160" spans="1:31" ht="15" customHeight="1" x14ac:dyDescent="0.25">
      <c r="A160" s="10"/>
      <c r="B160" s="11" t="s">
        <v>14</v>
      </c>
      <c r="C160" s="13">
        <v>510</v>
      </c>
      <c r="D160" s="13">
        <f>SUM(D156:D159)</f>
        <v>26.28</v>
      </c>
      <c r="E160" s="13">
        <f>SUM(E156:E159)</f>
        <v>34.519999999999996</v>
      </c>
      <c r="F160" s="13">
        <f>SUM(F156:F159)</f>
        <v>66.099999999999994</v>
      </c>
      <c r="G160" s="13">
        <f>SUM(G156:G159)</f>
        <v>669.9</v>
      </c>
      <c r="H160" s="4"/>
      <c r="I160" s="4"/>
      <c r="J160" s="4"/>
      <c r="K160" s="4"/>
      <c r="L160" s="4"/>
      <c r="M160" s="4"/>
      <c r="N160" s="4"/>
      <c r="O160" s="4"/>
      <c r="U160" s="43"/>
      <c r="V160" s="43"/>
      <c r="W160" s="43"/>
      <c r="X160" s="43"/>
      <c r="Y160" s="43"/>
    </row>
    <row r="161" spans="1:28" x14ac:dyDescent="0.25">
      <c r="A161" s="8"/>
      <c r="B161" s="44" t="s">
        <v>15</v>
      </c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</row>
    <row r="162" spans="1:28" x14ac:dyDescent="0.25">
      <c r="A162" s="10">
        <v>222</v>
      </c>
      <c r="B162" s="11" t="s">
        <v>48</v>
      </c>
      <c r="C162" s="12">
        <v>60</v>
      </c>
      <c r="D162" s="13">
        <v>1.38</v>
      </c>
      <c r="E162" s="13">
        <v>4</v>
      </c>
      <c r="F162" s="13">
        <v>7</v>
      </c>
      <c r="G162" s="13">
        <v>71.400000000000006</v>
      </c>
      <c r="H162" s="4"/>
      <c r="I162" s="4"/>
      <c r="J162" s="4"/>
      <c r="K162" s="4"/>
      <c r="L162" s="4"/>
      <c r="M162" s="4"/>
      <c r="N162" s="4"/>
      <c r="O162" s="4"/>
      <c r="T162" s="18"/>
      <c r="U162" s="18"/>
      <c r="V162" s="18"/>
      <c r="W162" s="18"/>
      <c r="X162" s="18"/>
      <c r="Y162" s="18"/>
      <c r="Z162" s="18"/>
      <c r="AA162" s="18"/>
      <c r="AB162" s="18"/>
    </row>
    <row r="163" spans="1:28" x14ac:dyDescent="0.25">
      <c r="A163" s="10">
        <v>315</v>
      </c>
      <c r="B163" s="11" t="s">
        <v>66</v>
      </c>
      <c r="C163" s="10">
        <v>200</v>
      </c>
      <c r="D163" s="13">
        <v>2.65</v>
      </c>
      <c r="E163" s="13">
        <v>4.3</v>
      </c>
      <c r="F163" s="13">
        <v>23.1</v>
      </c>
      <c r="G163" s="13">
        <v>124.3</v>
      </c>
      <c r="H163" s="4"/>
      <c r="I163" s="4"/>
      <c r="J163" s="4"/>
      <c r="K163" s="4"/>
      <c r="L163" s="4"/>
      <c r="M163" s="4"/>
      <c r="N163" s="4"/>
      <c r="O163" s="4"/>
    </row>
    <row r="164" spans="1:28" x14ac:dyDescent="0.25">
      <c r="A164" s="10">
        <v>666</v>
      </c>
      <c r="B164" s="11" t="s">
        <v>45</v>
      </c>
      <c r="C164" s="12">
        <v>90</v>
      </c>
      <c r="D164" s="13">
        <v>9.36</v>
      </c>
      <c r="E164" s="13">
        <v>6.3</v>
      </c>
      <c r="F164" s="13">
        <v>10.9</v>
      </c>
      <c r="G164" s="13">
        <v>161.30000000000001</v>
      </c>
      <c r="H164" s="4"/>
      <c r="I164" s="4"/>
      <c r="J164" s="4"/>
      <c r="K164" s="4"/>
      <c r="L164" s="4"/>
      <c r="M164" s="4"/>
      <c r="N164" s="4"/>
      <c r="O164" s="4"/>
      <c r="T164" s="24"/>
      <c r="U164" s="24"/>
      <c r="V164" s="24"/>
      <c r="W164" s="24"/>
      <c r="X164" s="24"/>
      <c r="Y164" s="24"/>
      <c r="Z164" s="24"/>
      <c r="AA164" s="24"/>
      <c r="AB164" s="24"/>
    </row>
    <row r="165" spans="1:28" x14ac:dyDescent="0.25">
      <c r="A165" s="10">
        <v>891</v>
      </c>
      <c r="B165" s="11" t="s">
        <v>54</v>
      </c>
      <c r="C165" s="12">
        <v>150</v>
      </c>
      <c r="D165" s="13">
        <v>3.4</v>
      </c>
      <c r="E165" s="13">
        <v>4.2</v>
      </c>
      <c r="F165" s="13">
        <v>36</v>
      </c>
      <c r="G165" s="13">
        <v>135.19999999999999</v>
      </c>
      <c r="H165" s="4"/>
      <c r="I165" s="4"/>
      <c r="J165" s="4"/>
      <c r="K165" s="4"/>
      <c r="L165" s="4"/>
      <c r="M165" s="4"/>
      <c r="N165" s="4"/>
      <c r="O165" s="4"/>
    </row>
    <row r="166" spans="1:28" x14ac:dyDescent="0.25">
      <c r="A166" s="10"/>
      <c r="B166" s="11" t="s">
        <v>26</v>
      </c>
      <c r="C166" s="12">
        <v>100</v>
      </c>
      <c r="D166" s="13">
        <v>0.8</v>
      </c>
      <c r="E166" s="13">
        <v>0.8</v>
      </c>
      <c r="F166" s="13">
        <v>19.600000000000001</v>
      </c>
      <c r="G166" s="13">
        <v>88</v>
      </c>
      <c r="H166" s="4"/>
      <c r="I166" s="4"/>
      <c r="J166" s="4"/>
      <c r="K166" s="4"/>
      <c r="L166" s="4"/>
      <c r="M166" s="4"/>
      <c r="N166" s="4"/>
      <c r="O166" s="4"/>
      <c r="S166" s="18"/>
    </row>
    <row r="167" spans="1:28" x14ac:dyDescent="0.25">
      <c r="A167" s="10">
        <v>1081</v>
      </c>
      <c r="B167" s="11" t="s">
        <v>40</v>
      </c>
      <c r="C167" s="12">
        <v>180</v>
      </c>
      <c r="D167" s="13">
        <v>0.56000000000000005</v>
      </c>
      <c r="E167" s="13">
        <v>0</v>
      </c>
      <c r="F167" s="13">
        <v>25.23</v>
      </c>
      <c r="G167" s="13">
        <v>103.2</v>
      </c>
      <c r="H167" s="4"/>
      <c r="I167" s="4"/>
      <c r="J167" s="4"/>
      <c r="K167" s="4"/>
      <c r="L167" s="4"/>
      <c r="M167" s="4"/>
      <c r="N167" s="4"/>
      <c r="O167" s="4"/>
      <c r="S167" s="24"/>
    </row>
    <row r="168" spans="1:28" s="18" customFormat="1" x14ac:dyDescent="0.25">
      <c r="A168" s="10"/>
      <c r="B168" s="11" t="s">
        <v>22</v>
      </c>
      <c r="C168" s="12">
        <v>40</v>
      </c>
      <c r="D168" s="13">
        <v>2.8</v>
      </c>
      <c r="E168" s="13">
        <v>0.5</v>
      </c>
      <c r="F168" s="13">
        <v>14.6</v>
      </c>
      <c r="G168" s="13">
        <v>71</v>
      </c>
      <c r="H168" s="4"/>
      <c r="I168" s="4"/>
      <c r="J168" s="4"/>
      <c r="K168" s="4"/>
      <c r="L168" s="4"/>
      <c r="M168" s="4"/>
      <c r="N168" s="4"/>
      <c r="O168" s="4"/>
      <c r="S168" s="1"/>
    </row>
    <row r="169" spans="1:28" s="24" customFormat="1" x14ac:dyDescent="0.25">
      <c r="A169" s="10"/>
      <c r="B169" s="11" t="s">
        <v>14</v>
      </c>
      <c r="C169" s="13">
        <v>820</v>
      </c>
      <c r="D169" s="13">
        <f>SUM(D162:D168)</f>
        <v>20.95</v>
      </c>
      <c r="E169" s="13">
        <f>SUM(E162:E168)</f>
        <v>20.100000000000001</v>
      </c>
      <c r="F169" s="13">
        <f>SUM(F162:F168)</f>
        <v>136.43</v>
      </c>
      <c r="G169" s="13">
        <f>SUM(G162:G168)</f>
        <v>754.40000000000009</v>
      </c>
      <c r="H169" s="4"/>
      <c r="I169" s="4"/>
      <c r="J169" s="4"/>
      <c r="K169" s="4"/>
      <c r="L169" s="4"/>
      <c r="M169" s="4"/>
      <c r="N169" s="4"/>
      <c r="O169" s="4"/>
      <c r="S169" s="18"/>
    </row>
    <row r="170" spans="1:28" x14ac:dyDescent="0.25">
      <c r="A170" s="10"/>
      <c r="B170" s="20" t="s">
        <v>23</v>
      </c>
      <c r="C170" s="21"/>
      <c r="D170" s="22">
        <f>D160+D169</f>
        <v>47.230000000000004</v>
      </c>
      <c r="E170" s="22">
        <f>E160+E169</f>
        <v>54.62</v>
      </c>
      <c r="F170" s="22">
        <f>F160+F169</f>
        <v>202.53</v>
      </c>
      <c r="G170" s="22">
        <f>G160+G169</f>
        <v>1424.3000000000002</v>
      </c>
      <c r="H170" s="4"/>
      <c r="I170" s="4"/>
      <c r="J170" s="4"/>
      <c r="K170" s="4"/>
      <c r="L170" s="4"/>
      <c r="M170" s="4"/>
      <c r="N170" s="4"/>
      <c r="O170" s="4"/>
      <c r="S170" s="24"/>
      <c r="AB170" s="26"/>
    </row>
    <row r="171" spans="1:28" s="24" customFormat="1" x14ac:dyDescent="0.25">
      <c r="A171" s="48" t="s">
        <v>67</v>
      </c>
      <c r="B171" s="48"/>
      <c r="C171" s="48"/>
      <c r="D171" s="48"/>
      <c r="E171" s="48"/>
      <c r="F171" s="48"/>
      <c r="G171" s="48"/>
      <c r="H171" s="48"/>
      <c r="I171" s="48"/>
      <c r="J171" s="48"/>
      <c r="K171" s="48"/>
      <c r="L171" s="48"/>
      <c r="M171" s="48"/>
      <c r="N171" s="48"/>
      <c r="O171" s="48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x14ac:dyDescent="0.25">
      <c r="A172" s="49" t="s">
        <v>1</v>
      </c>
      <c r="B172" s="50" t="s">
        <v>2</v>
      </c>
      <c r="C172" s="50" t="s">
        <v>3</v>
      </c>
      <c r="D172" s="51" t="s">
        <v>4</v>
      </c>
      <c r="E172" s="51"/>
      <c r="F172" s="51"/>
      <c r="G172" s="50" t="s">
        <v>5</v>
      </c>
      <c r="H172" s="4"/>
      <c r="I172" s="4"/>
      <c r="J172" s="4"/>
      <c r="K172" s="4"/>
      <c r="L172" s="4"/>
      <c r="M172" s="4"/>
      <c r="N172" s="4"/>
      <c r="O172" s="4"/>
      <c r="U172" s="43"/>
      <c r="V172" s="43"/>
      <c r="W172" s="43"/>
      <c r="X172" s="43"/>
      <c r="Y172" s="43"/>
    </row>
    <row r="173" spans="1:28" x14ac:dyDescent="0.25">
      <c r="A173" s="49"/>
      <c r="B173" s="50"/>
      <c r="C173" s="50"/>
      <c r="D173" s="25" t="s">
        <v>6</v>
      </c>
      <c r="E173" s="25" t="s">
        <v>7</v>
      </c>
      <c r="F173" s="25" t="s">
        <v>8</v>
      </c>
      <c r="G173" s="50"/>
      <c r="H173" s="4"/>
      <c r="I173" s="4"/>
      <c r="J173" s="4"/>
      <c r="K173" s="4"/>
      <c r="L173" s="4"/>
      <c r="M173" s="4"/>
      <c r="N173" s="4"/>
      <c r="O173" s="4"/>
    </row>
    <row r="174" spans="1:28" s="18" customFormat="1" x14ac:dyDescent="0.25">
      <c r="A174" s="8"/>
      <c r="B174" s="44" t="s">
        <v>9</v>
      </c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s="18" customFormat="1" x14ac:dyDescent="0.25">
      <c r="A175" s="10">
        <v>520</v>
      </c>
      <c r="B175" s="11" t="s">
        <v>68</v>
      </c>
      <c r="C175" s="12">
        <v>200</v>
      </c>
      <c r="D175" s="13">
        <v>3.9</v>
      </c>
      <c r="E175" s="13">
        <v>8.1999999999999993</v>
      </c>
      <c r="F175" s="13">
        <v>17.5</v>
      </c>
      <c r="G175" s="13">
        <v>160.69999999999999</v>
      </c>
      <c r="H175" s="4"/>
      <c r="I175" s="4"/>
      <c r="J175" s="4"/>
      <c r="K175" s="4"/>
      <c r="L175" s="4"/>
      <c r="M175" s="4"/>
      <c r="N175" s="4"/>
      <c r="O175" s="4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s="18" customFormat="1" x14ac:dyDescent="0.25">
      <c r="A176" s="10">
        <v>41</v>
      </c>
      <c r="B176" s="11" t="s">
        <v>63</v>
      </c>
      <c r="C176" s="12">
        <v>10</v>
      </c>
      <c r="D176" s="13">
        <v>0.05</v>
      </c>
      <c r="E176" s="13">
        <v>8.1999999999999993</v>
      </c>
      <c r="F176" s="13">
        <v>0.08</v>
      </c>
      <c r="G176" s="13">
        <v>75</v>
      </c>
      <c r="H176" s="4"/>
      <c r="I176" s="4"/>
      <c r="J176" s="4"/>
      <c r="K176" s="4"/>
      <c r="L176" s="4"/>
      <c r="M176" s="4"/>
      <c r="N176" s="4"/>
      <c r="O176" s="4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15" x14ac:dyDescent="0.25">
      <c r="A177" s="10">
        <v>42</v>
      </c>
      <c r="B177" s="11" t="s">
        <v>11</v>
      </c>
      <c r="C177" s="12">
        <v>30</v>
      </c>
      <c r="D177" s="13">
        <v>2.2999999999999998</v>
      </c>
      <c r="E177" s="13">
        <v>3</v>
      </c>
      <c r="F177" s="13">
        <v>0</v>
      </c>
      <c r="G177" s="13">
        <v>37</v>
      </c>
      <c r="H177" s="4"/>
      <c r="I177" s="4"/>
      <c r="J177" s="4"/>
      <c r="K177" s="4"/>
      <c r="L177" s="4"/>
      <c r="M177" s="4"/>
      <c r="N177" s="4"/>
      <c r="O177" s="4"/>
    </row>
    <row r="178" spans="1:15" x14ac:dyDescent="0.25">
      <c r="A178" s="10">
        <v>1167</v>
      </c>
      <c r="B178" s="11" t="s">
        <v>12</v>
      </c>
      <c r="C178" s="10" t="s">
        <v>69</v>
      </c>
      <c r="D178" s="13">
        <v>0.2</v>
      </c>
      <c r="E178" s="13">
        <v>0.05</v>
      </c>
      <c r="F178" s="13">
        <v>15.01</v>
      </c>
      <c r="G178" s="13">
        <v>61.3</v>
      </c>
      <c r="H178" s="4"/>
      <c r="I178" s="4"/>
      <c r="J178" s="4"/>
      <c r="K178" s="4"/>
      <c r="L178" s="4"/>
      <c r="M178" s="4"/>
      <c r="N178" s="4"/>
      <c r="O178" s="4"/>
    </row>
    <row r="179" spans="1:15" x14ac:dyDescent="0.25">
      <c r="A179" s="10"/>
      <c r="B179" s="11" t="s">
        <v>13</v>
      </c>
      <c r="C179" s="12">
        <v>80</v>
      </c>
      <c r="D179" s="13">
        <v>6.08</v>
      </c>
      <c r="E179" s="13">
        <v>0.72</v>
      </c>
      <c r="F179" s="13">
        <v>37.4</v>
      </c>
      <c r="G179" s="13">
        <v>170.9</v>
      </c>
      <c r="H179" s="4"/>
      <c r="I179" s="4"/>
      <c r="J179" s="4"/>
      <c r="K179" s="4"/>
      <c r="L179" s="4"/>
      <c r="M179" s="4"/>
      <c r="N179" s="4"/>
      <c r="O179" s="4"/>
    </row>
    <row r="180" spans="1:15" x14ac:dyDescent="0.25">
      <c r="A180" s="10"/>
      <c r="B180" s="11" t="s">
        <v>14</v>
      </c>
      <c r="C180" s="13">
        <v>535</v>
      </c>
      <c r="D180" s="13">
        <f>SUM(D175:D179)</f>
        <v>12.530000000000001</v>
      </c>
      <c r="E180" s="13">
        <f>SUM(E175:E179)</f>
        <v>20.169999999999998</v>
      </c>
      <c r="F180" s="13">
        <f>SUM(F175:F179)</f>
        <v>69.989999999999995</v>
      </c>
      <c r="G180" s="13">
        <f>SUM(G175:G179)</f>
        <v>504.9</v>
      </c>
      <c r="H180" s="4"/>
      <c r="I180" s="4"/>
      <c r="J180" s="4"/>
      <c r="K180" s="4"/>
      <c r="L180" s="4"/>
      <c r="M180" s="4"/>
      <c r="N180" s="4"/>
      <c r="O180" s="4"/>
    </row>
    <row r="181" spans="1:15" x14ac:dyDescent="0.25">
      <c r="A181" s="8"/>
      <c r="B181" s="44" t="s">
        <v>15</v>
      </c>
      <c r="C181" s="44"/>
      <c r="D181" s="44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4"/>
    </row>
    <row r="182" spans="1:15" x14ac:dyDescent="0.25">
      <c r="A182" s="27">
        <v>133</v>
      </c>
      <c r="B182" s="11" t="s">
        <v>36</v>
      </c>
      <c r="C182" s="12">
        <v>60</v>
      </c>
      <c r="D182" s="13">
        <v>1.26</v>
      </c>
      <c r="E182" s="13">
        <v>2.34</v>
      </c>
      <c r="F182" s="13">
        <v>6.48</v>
      </c>
      <c r="G182" s="13">
        <v>52.2</v>
      </c>
      <c r="H182" s="4"/>
      <c r="I182" s="4"/>
      <c r="J182" s="4"/>
      <c r="K182" s="4"/>
      <c r="L182" s="4"/>
      <c r="M182" s="4"/>
      <c r="N182" s="4"/>
      <c r="O182" s="4"/>
    </row>
    <row r="183" spans="1:15" x14ac:dyDescent="0.25">
      <c r="A183" s="45">
        <v>317</v>
      </c>
      <c r="B183" s="46" t="s">
        <v>59</v>
      </c>
      <c r="C183" s="45">
        <v>200</v>
      </c>
      <c r="D183" s="47">
        <v>6.2</v>
      </c>
      <c r="E183" s="47">
        <v>7</v>
      </c>
      <c r="F183" s="47">
        <v>13.6</v>
      </c>
      <c r="G183" s="47">
        <v>142.6</v>
      </c>
      <c r="H183" s="4"/>
      <c r="I183" s="4"/>
      <c r="J183" s="4"/>
      <c r="K183" s="4"/>
      <c r="L183" s="4"/>
      <c r="M183" s="4"/>
      <c r="N183" s="4"/>
      <c r="O183" s="4"/>
    </row>
    <row r="184" spans="1:15" x14ac:dyDescent="0.25">
      <c r="A184" s="45"/>
      <c r="B184" s="46"/>
      <c r="C184" s="45"/>
      <c r="D184" s="47"/>
      <c r="E184" s="47"/>
      <c r="F184" s="47"/>
      <c r="G184" s="47"/>
      <c r="H184" s="4"/>
      <c r="I184" s="4"/>
      <c r="J184" s="4"/>
      <c r="K184" s="4"/>
      <c r="L184" s="4"/>
      <c r="M184" s="4"/>
      <c r="N184" s="4"/>
      <c r="O184" s="4"/>
    </row>
    <row r="185" spans="1:15" x14ac:dyDescent="0.25">
      <c r="A185" s="10">
        <v>795</v>
      </c>
      <c r="B185" s="11" t="s">
        <v>53</v>
      </c>
      <c r="C185" s="12">
        <v>90</v>
      </c>
      <c r="D185" s="13">
        <v>10.3</v>
      </c>
      <c r="E185" s="13">
        <v>8.1</v>
      </c>
      <c r="F185" s="13">
        <v>9.36</v>
      </c>
      <c r="G185" s="13">
        <v>153</v>
      </c>
      <c r="H185" s="4"/>
      <c r="I185" s="4"/>
      <c r="J185" s="4"/>
      <c r="K185" s="4"/>
      <c r="L185" s="4"/>
      <c r="M185" s="4"/>
      <c r="N185" s="4"/>
      <c r="O185" s="4"/>
    </row>
    <row r="186" spans="1:15" x14ac:dyDescent="0.25">
      <c r="A186" s="10">
        <v>897</v>
      </c>
      <c r="B186" s="11" t="s">
        <v>49</v>
      </c>
      <c r="C186" s="12">
        <v>150</v>
      </c>
      <c r="D186" s="13">
        <v>5</v>
      </c>
      <c r="E186" s="13">
        <v>7.5</v>
      </c>
      <c r="F186" s="13">
        <v>30.1</v>
      </c>
      <c r="G186" s="13">
        <v>142.30000000000001</v>
      </c>
      <c r="H186" s="4"/>
      <c r="I186" s="4"/>
      <c r="J186" s="4"/>
      <c r="K186" s="4"/>
      <c r="L186" s="4"/>
      <c r="M186" s="4"/>
      <c r="N186" s="4"/>
      <c r="O186" s="4"/>
    </row>
    <row r="187" spans="1:15" x14ac:dyDescent="0.25">
      <c r="A187" s="10">
        <v>1184</v>
      </c>
      <c r="B187" s="11" t="s">
        <v>27</v>
      </c>
      <c r="C187" s="12">
        <v>180</v>
      </c>
      <c r="D187" s="13">
        <v>3.8</v>
      </c>
      <c r="E187" s="13">
        <v>4</v>
      </c>
      <c r="F187" s="13">
        <v>25.8</v>
      </c>
      <c r="G187" s="13">
        <v>154</v>
      </c>
      <c r="H187" s="4"/>
      <c r="I187" s="4"/>
      <c r="J187" s="4"/>
      <c r="K187" s="4"/>
      <c r="L187" s="4"/>
      <c r="M187" s="4"/>
      <c r="N187" s="4"/>
      <c r="O187" s="4"/>
    </row>
    <row r="188" spans="1:15" x14ac:dyDescent="0.25">
      <c r="A188" s="10"/>
      <c r="B188" s="11" t="s">
        <v>55</v>
      </c>
      <c r="C188" s="12">
        <v>40</v>
      </c>
      <c r="D188" s="13">
        <v>7.6</v>
      </c>
      <c r="E188" s="13">
        <v>13.2</v>
      </c>
      <c r="F188" s="13">
        <v>69</v>
      </c>
      <c r="G188" s="13">
        <v>152.4</v>
      </c>
      <c r="H188" s="4"/>
      <c r="I188" s="4"/>
      <c r="J188" s="4"/>
      <c r="K188" s="4"/>
      <c r="L188" s="4"/>
      <c r="M188" s="4"/>
      <c r="N188" s="4"/>
      <c r="O188" s="4"/>
    </row>
    <row r="189" spans="1:15" x14ac:dyDescent="0.25">
      <c r="A189" s="10"/>
      <c r="B189" s="11" t="s">
        <v>22</v>
      </c>
      <c r="C189" s="12">
        <v>40</v>
      </c>
      <c r="D189" s="13">
        <v>2.8</v>
      </c>
      <c r="E189" s="13">
        <v>0.5</v>
      </c>
      <c r="F189" s="13">
        <v>14.6</v>
      </c>
      <c r="G189" s="13">
        <v>71</v>
      </c>
      <c r="H189" s="4"/>
      <c r="I189" s="4"/>
      <c r="J189" s="4"/>
      <c r="K189" s="4"/>
      <c r="L189" s="4"/>
      <c r="M189" s="4"/>
      <c r="N189" s="4"/>
      <c r="O189" s="4"/>
    </row>
    <row r="190" spans="1:15" x14ac:dyDescent="0.25">
      <c r="A190" s="10"/>
      <c r="B190" s="11" t="s">
        <v>14</v>
      </c>
      <c r="C190" s="13">
        <v>760</v>
      </c>
      <c r="D190" s="13">
        <f>SUM(D182:D189)</f>
        <v>36.96</v>
      </c>
      <c r="E190" s="13">
        <f>SUM(E182:E189)</f>
        <v>42.64</v>
      </c>
      <c r="F190" s="13">
        <f>SUM(F182:F189)</f>
        <v>168.94</v>
      </c>
      <c r="G190" s="13">
        <f>SUM(G182:G189)</f>
        <v>867.5</v>
      </c>
      <c r="H190" s="4"/>
      <c r="I190" s="4"/>
      <c r="J190" s="4"/>
      <c r="K190" s="4"/>
      <c r="L190" s="4"/>
      <c r="M190" s="4"/>
      <c r="N190" s="4"/>
      <c r="O190" s="4"/>
    </row>
    <row r="191" spans="1:15" x14ac:dyDescent="0.25">
      <c r="A191" s="10"/>
      <c r="B191" s="20" t="s">
        <v>23</v>
      </c>
      <c r="C191" s="21"/>
      <c r="D191" s="22">
        <f>D180+D190</f>
        <v>49.49</v>
      </c>
      <c r="E191" s="22">
        <f>E180+E190</f>
        <v>62.81</v>
      </c>
      <c r="F191" s="22">
        <f>F180+F190</f>
        <v>238.93</v>
      </c>
      <c r="G191" s="22">
        <f>G180+G190</f>
        <v>1372.4</v>
      </c>
      <c r="H191" s="4"/>
      <c r="I191" s="4"/>
      <c r="J191" s="4"/>
      <c r="K191" s="4"/>
      <c r="L191" s="4"/>
      <c r="M191" s="4"/>
      <c r="N191" s="4"/>
      <c r="O191" s="4"/>
    </row>
    <row r="192" spans="1:15" x14ac:dyDescent="0.25">
      <c r="A192" s="10"/>
      <c r="B192" s="33" t="s">
        <v>70</v>
      </c>
      <c r="C192" s="34"/>
      <c r="D192" s="35">
        <f>D20+D38+D57+D76+D95+D113+D133+D151+D170+D191</f>
        <v>489.35</v>
      </c>
      <c r="E192" s="35">
        <f>E20+E38+E57+E76+E95+E113+E133+E151+E170+E191</f>
        <v>480.63</v>
      </c>
      <c r="F192" s="35">
        <f>F20+F38+F57+F76+F95+F113+F133+F151+F170+F191</f>
        <v>2131.4499999999998</v>
      </c>
      <c r="G192" s="35">
        <f>G20+G38+G57+G76+G95+G113+G133+G151+G170+G191</f>
        <v>13450.999999999998</v>
      </c>
      <c r="H192" s="4"/>
      <c r="I192" s="4"/>
      <c r="J192" s="4"/>
      <c r="K192" s="4"/>
      <c r="L192" s="4"/>
      <c r="M192" s="4"/>
      <c r="N192" s="4"/>
      <c r="O192" s="4"/>
    </row>
    <row r="193" spans="1:15" x14ac:dyDescent="0.25">
      <c r="A193" s="16"/>
      <c r="B193" s="11" t="s">
        <v>71</v>
      </c>
      <c r="C193" s="12"/>
      <c r="D193" s="13">
        <f>D10+D28+D47+D66+D85+D103+D122+D142+D160+D180</f>
        <v>172.56</v>
      </c>
      <c r="E193" s="13">
        <f>E10+E28+E47+E66+E85+E103+E122+E142+E160+E180</f>
        <v>175.82999999999998</v>
      </c>
      <c r="F193" s="13">
        <f>F10+F28+F47+F66+F85+F103+F122+F142+F160+F180</f>
        <v>746.49</v>
      </c>
      <c r="G193" s="13">
        <f>G10+G28+G47+G66+G85+G103+G122+G142+G160+G180</f>
        <v>5156</v>
      </c>
      <c r="H193" s="4"/>
      <c r="I193" s="4"/>
      <c r="J193" s="4"/>
      <c r="K193" s="4"/>
      <c r="L193" s="4"/>
      <c r="M193" s="4"/>
      <c r="N193" s="4"/>
      <c r="O193" s="4"/>
    </row>
    <row r="194" spans="1:15" x14ac:dyDescent="0.25">
      <c r="A194" s="16"/>
      <c r="B194" s="11" t="s">
        <v>72</v>
      </c>
      <c r="C194" s="13"/>
      <c r="D194" s="13">
        <f>D19+D37+D56+D75+D94+D112+D132+D150+D169+D190</f>
        <v>316.78999999999996</v>
      </c>
      <c r="E194" s="13">
        <f>E19+E37+E56+E75+E94+E112+E132+E150+E169+E190</f>
        <v>304.8</v>
      </c>
      <c r="F194" s="13">
        <f>F19+F37+F56+F75+F94+F112+F132+F150+F169+F190</f>
        <v>1384.9600000000003</v>
      </c>
      <c r="G194" s="13">
        <f>G19+G37+G56+G75+G94+G112+G132+G150+G169+G190</f>
        <v>8295</v>
      </c>
      <c r="H194" s="4"/>
      <c r="I194" s="4"/>
      <c r="J194" s="4"/>
      <c r="K194" s="4"/>
      <c r="L194" s="4"/>
      <c r="M194" s="4"/>
      <c r="N194" s="4"/>
      <c r="O194" s="4"/>
    </row>
    <row r="195" spans="1:15" x14ac:dyDescent="0.25">
      <c r="A195" s="10"/>
      <c r="B195" s="33" t="s">
        <v>73</v>
      </c>
      <c r="C195" s="34"/>
      <c r="D195" s="35">
        <f t="shared" ref="D195:G197" si="0">D192/10</f>
        <v>48.935000000000002</v>
      </c>
      <c r="E195" s="35">
        <f t="shared" si="0"/>
        <v>48.063000000000002</v>
      </c>
      <c r="F195" s="35">
        <f t="shared" si="0"/>
        <v>213.14499999999998</v>
      </c>
      <c r="G195" s="35">
        <f t="shared" si="0"/>
        <v>1345.1</v>
      </c>
      <c r="H195" s="4"/>
      <c r="I195" s="4"/>
      <c r="J195" s="4"/>
      <c r="K195" s="4"/>
      <c r="L195" s="4"/>
      <c r="M195" s="4"/>
      <c r="N195" s="4"/>
      <c r="O195" s="4"/>
    </row>
    <row r="196" spans="1:15" x14ac:dyDescent="0.25">
      <c r="A196" s="16"/>
      <c r="B196" s="11" t="s">
        <v>71</v>
      </c>
      <c r="C196" s="12"/>
      <c r="D196" s="13">
        <f t="shared" si="0"/>
        <v>17.256</v>
      </c>
      <c r="E196" s="13">
        <f t="shared" si="0"/>
        <v>17.582999999999998</v>
      </c>
      <c r="F196" s="13">
        <f t="shared" si="0"/>
        <v>74.649000000000001</v>
      </c>
      <c r="G196" s="13">
        <f t="shared" si="0"/>
        <v>515.6</v>
      </c>
      <c r="H196" s="4"/>
      <c r="I196" s="4"/>
      <c r="J196" s="4"/>
      <c r="K196" s="4"/>
      <c r="L196" s="4"/>
      <c r="M196" s="4"/>
      <c r="N196" s="4"/>
      <c r="O196" s="4"/>
    </row>
    <row r="197" spans="1:15" x14ac:dyDescent="0.25">
      <c r="A197" s="16"/>
      <c r="B197" s="11" t="s">
        <v>72</v>
      </c>
      <c r="C197" s="13"/>
      <c r="D197" s="13">
        <f t="shared" si="0"/>
        <v>31.678999999999995</v>
      </c>
      <c r="E197" s="13">
        <f t="shared" si="0"/>
        <v>30.48</v>
      </c>
      <c r="F197" s="13">
        <f t="shared" si="0"/>
        <v>138.49600000000004</v>
      </c>
      <c r="G197" s="13">
        <f t="shared" si="0"/>
        <v>829.5</v>
      </c>
      <c r="H197" s="4"/>
      <c r="I197" s="4"/>
      <c r="J197" s="4"/>
      <c r="K197" s="4"/>
      <c r="L197" s="4"/>
      <c r="M197" s="4"/>
      <c r="N197" s="4"/>
      <c r="O197" s="4"/>
    </row>
    <row r="198" spans="1:15" x14ac:dyDescent="0.25">
      <c r="A198" s="16"/>
      <c r="B198" s="36" t="s">
        <v>74</v>
      </c>
      <c r="C198" s="12"/>
      <c r="D198" s="13"/>
      <c r="E198" s="13"/>
      <c r="F198" s="13"/>
      <c r="G198" s="13"/>
      <c r="H198" s="4"/>
      <c r="I198" s="4"/>
      <c r="J198" s="4"/>
      <c r="K198" s="4"/>
      <c r="L198" s="4"/>
      <c r="M198" s="4"/>
      <c r="N198" s="4"/>
      <c r="O198" s="4"/>
    </row>
    <row r="199" spans="1:15" x14ac:dyDescent="0.25">
      <c r="A199" s="16"/>
      <c r="B199" s="37" t="s">
        <v>71</v>
      </c>
      <c r="C199" s="12"/>
      <c r="D199" s="13"/>
      <c r="E199" s="13"/>
      <c r="F199" s="13"/>
      <c r="G199" s="38">
        <v>0.22</v>
      </c>
      <c r="H199" s="13"/>
      <c r="I199" s="13"/>
      <c r="J199" s="13"/>
      <c r="K199" s="13"/>
      <c r="L199" s="13"/>
      <c r="M199" s="13"/>
      <c r="N199" s="13"/>
      <c r="O199" s="13"/>
    </row>
    <row r="200" spans="1:15" x14ac:dyDescent="0.25">
      <c r="A200" s="16"/>
      <c r="B200" s="37" t="s">
        <v>72</v>
      </c>
      <c r="C200" s="12"/>
      <c r="D200" s="13"/>
      <c r="E200" s="13"/>
      <c r="F200" s="13"/>
      <c r="G200" s="38">
        <v>0.35</v>
      </c>
      <c r="H200" s="13"/>
      <c r="I200" s="13"/>
      <c r="J200" s="13"/>
      <c r="K200" s="13"/>
      <c r="L200" s="13"/>
      <c r="M200" s="13"/>
      <c r="N200" s="13"/>
      <c r="O200" s="13"/>
    </row>
    <row r="201" spans="1:15" x14ac:dyDescent="0.25">
      <c r="A201" s="16"/>
      <c r="B201" s="17"/>
      <c r="C201" s="39"/>
      <c r="D201" s="39"/>
      <c r="E201" s="39"/>
      <c r="F201" s="39"/>
      <c r="G201" s="39"/>
      <c r="H201" s="3"/>
      <c r="I201" s="3"/>
      <c r="J201" s="3"/>
      <c r="K201" s="3"/>
      <c r="L201" s="3"/>
      <c r="M201" s="3"/>
      <c r="N201" s="3"/>
      <c r="O201" s="3"/>
    </row>
    <row r="202" spans="1:15" x14ac:dyDescent="0.25">
      <c r="A202" s="16"/>
      <c r="B202" s="17"/>
      <c r="C202" s="39"/>
      <c r="D202" s="39"/>
      <c r="E202" s="39"/>
      <c r="F202" s="39"/>
      <c r="G202" s="39"/>
      <c r="H202" s="13"/>
      <c r="I202" s="13"/>
      <c r="J202" s="13"/>
      <c r="K202" s="13"/>
      <c r="L202" s="13"/>
      <c r="M202" s="13"/>
      <c r="N202" s="13"/>
      <c r="O202" s="13"/>
    </row>
    <row r="203" spans="1:15" x14ac:dyDescent="0.25">
      <c r="A203" s="43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</row>
    <row r="204" spans="1:15" x14ac:dyDescent="0.25">
      <c r="H204" s="28"/>
      <c r="I204" s="28"/>
      <c r="J204" s="28"/>
      <c r="K204" s="28"/>
      <c r="L204" s="28"/>
      <c r="M204" s="28"/>
      <c r="N204" s="28"/>
      <c r="O204" s="28"/>
    </row>
    <row r="205" spans="1:15" x14ac:dyDescent="0.25">
      <c r="H205" s="28"/>
      <c r="I205" s="28"/>
      <c r="J205" s="28"/>
      <c r="K205" s="28"/>
      <c r="L205" s="28"/>
      <c r="M205" s="28"/>
      <c r="N205" s="28"/>
      <c r="O205" s="28"/>
    </row>
    <row r="206" spans="1:15" x14ac:dyDescent="0.25">
      <c r="H206" s="28"/>
      <c r="I206" s="28"/>
      <c r="J206" s="28"/>
      <c r="K206" s="28"/>
      <c r="L206" s="28"/>
      <c r="M206" s="28"/>
      <c r="N206" s="28"/>
      <c r="O206" s="28"/>
    </row>
    <row r="207" spans="1:15" x14ac:dyDescent="0.25">
      <c r="H207" s="28"/>
      <c r="I207" s="28"/>
      <c r="J207" s="28"/>
      <c r="K207" s="28"/>
      <c r="L207" s="28"/>
      <c r="M207" s="28"/>
      <c r="N207" s="28"/>
      <c r="O207" s="28"/>
    </row>
    <row r="208" spans="1:15" x14ac:dyDescent="0.25">
      <c r="H208" s="28"/>
      <c r="I208" s="28"/>
      <c r="J208" s="28"/>
      <c r="K208" s="28"/>
      <c r="L208" s="28"/>
      <c r="M208" s="28"/>
      <c r="N208" s="28"/>
      <c r="O208" s="28"/>
    </row>
    <row r="209" spans="8:15" x14ac:dyDescent="0.25">
      <c r="H209" s="28"/>
      <c r="I209" s="28"/>
      <c r="J209" s="28"/>
      <c r="K209" s="28"/>
      <c r="L209" s="28"/>
      <c r="M209" s="28"/>
      <c r="N209" s="28"/>
      <c r="O209" s="28"/>
    </row>
    <row r="210" spans="8:15" x14ac:dyDescent="0.25">
      <c r="H210" s="28"/>
      <c r="I210" s="28"/>
      <c r="J210" s="28"/>
      <c r="K210" s="28"/>
      <c r="L210" s="28"/>
      <c r="M210" s="28"/>
      <c r="N210" s="28"/>
      <c r="O210" s="28"/>
    </row>
    <row r="211" spans="8:15" x14ac:dyDescent="0.25">
      <c r="H211" s="28"/>
      <c r="I211" s="28"/>
      <c r="J211" s="28"/>
      <c r="K211" s="28"/>
      <c r="L211" s="28"/>
      <c r="M211" s="28"/>
      <c r="N211" s="28"/>
      <c r="O211" s="28"/>
    </row>
    <row r="212" spans="8:15" x14ac:dyDescent="0.25">
      <c r="H212" s="28"/>
      <c r="I212" s="28"/>
      <c r="J212" s="28"/>
      <c r="K212" s="28"/>
      <c r="L212" s="28"/>
      <c r="M212" s="28"/>
      <c r="N212" s="28"/>
      <c r="O212" s="28"/>
    </row>
    <row r="213" spans="8:15" x14ac:dyDescent="0.25">
      <c r="H213" s="28"/>
      <c r="I213" s="28"/>
      <c r="J213" s="28"/>
      <c r="K213" s="28"/>
      <c r="L213" s="28"/>
      <c r="M213" s="28"/>
      <c r="N213" s="28"/>
      <c r="O213" s="28"/>
    </row>
    <row r="214" spans="8:15" x14ac:dyDescent="0.25">
      <c r="H214" s="28"/>
      <c r="I214" s="28"/>
      <c r="J214" s="28"/>
      <c r="K214" s="28"/>
      <c r="L214" s="28"/>
      <c r="M214" s="28"/>
      <c r="N214" s="28"/>
      <c r="O214" s="28"/>
    </row>
    <row r="215" spans="8:15" x14ac:dyDescent="0.25">
      <c r="H215" s="28"/>
      <c r="I215" s="28"/>
      <c r="J215" s="28"/>
      <c r="K215" s="28"/>
      <c r="L215" s="28"/>
      <c r="M215" s="28"/>
      <c r="N215" s="28"/>
      <c r="O215" s="28"/>
    </row>
    <row r="216" spans="8:15" x14ac:dyDescent="0.25">
      <c r="H216" s="28"/>
      <c r="I216" s="28"/>
      <c r="J216" s="28"/>
      <c r="K216" s="28"/>
      <c r="L216" s="28"/>
      <c r="M216" s="28"/>
      <c r="N216" s="28"/>
      <c r="O216" s="28"/>
    </row>
    <row r="217" spans="8:15" x14ac:dyDescent="0.25">
      <c r="H217" s="28"/>
      <c r="I217" s="28"/>
      <c r="J217" s="28"/>
      <c r="K217" s="28"/>
      <c r="L217" s="28"/>
      <c r="M217" s="28"/>
      <c r="N217" s="28"/>
      <c r="O217" s="28"/>
    </row>
    <row r="218" spans="8:15" x14ac:dyDescent="0.25">
      <c r="H218" s="28"/>
      <c r="I218" s="28"/>
      <c r="J218" s="28"/>
      <c r="K218" s="28"/>
      <c r="L218" s="28"/>
      <c r="M218" s="28"/>
      <c r="N218" s="28"/>
      <c r="O218" s="28"/>
    </row>
    <row r="219" spans="8:15" x14ac:dyDescent="0.25">
      <c r="H219" s="28"/>
      <c r="I219" s="28"/>
      <c r="J219" s="28"/>
      <c r="K219" s="28"/>
      <c r="L219" s="28"/>
      <c r="M219" s="28"/>
      <c r="N219" s="28"/>
      <c r="O219" s="28"/>
    </row>
    <row r="220" spans="8:15" x14ac:dyDescent="0.25">
      <c r="H220" s="28"/>
      <c r="I220" s="28"/>
      <c r="J220" s="28"/>
      <c r="K220" s="28"/>
      <c r="L220" s="28"/>
      <c r="M220" s="28"/>
      <c r="N220" s="28"/>
      <c r="O220" s="28"/>
    </row>
    <row r="221" spans="8:15" x14ac:dyDescent="0.25">
      <c r="H221" s="28"/>
      <c r="I221" s="28"/>
      <c r="J221" s="28"/>
      <c r="K221" s="28"/>
      <c r="L221" s="28"/>
      <c r="M221" s="28"/>
      <c r="N221" s="28"/>
      <c r="O221" s="28"/>
    </row>
    <row r="222" spans="8:15" x14ac:dyDescent="0.25">
      <c r="H222" s="28"/>
      <c r="I222" s="28"/>
      <c r="J222" s="28"/>
      <c r="K222" s="28"/>
      <c r="L222" s="28"/>
      <c r="M222" s="28"/>
      <c r="N222" s="28"/>
      <c r="O222" s="28"/>
    </row>
    <row r="223" spans="8:15" x14ac:dyDescent="0.25">
      <c r="H223" s="28"/>
      <c r="I223" s="28"/>
      <c r="J223" s="28"/>
      <c r="K223" s="28"/>
      <c r="L223" s="28"/>
      <c r="M223" s="28"/>
      <c r="N223" s="28"/>
      <c r="O223" s="28"/>
    </row>
    <row r="224" spans="8:15" x14ac:dyDescent="0.25">
      <c r="H224" s="28"/>
      <c r="I224" s="28"/>
      <c r="J224" s="28"/>
      <c r="K224" s="28"/>
      <c r="L224" s="28"/>
      <c r="M224" s="28"/>
      <c r="N224" s="28"/>
      <c r="O224" s="28"/>
    </row>
    <row r="225" spans="8:15" x14ac:dyDescent="0.25">
      <c r="H225" s="28"/>
      <c r="I225" s="28"/>
      <c r="J225" s="28"/>
      <c r="K225" s="28"/>
      <c r="L225" s="28"/>
      <c r="M225" s="28"/>
      <c r="N225" s="28"/>
      <c r="O225" s="28"/>
    </row>
    <row r="226" spans="8:15" x14ac:dyDescent="0.25">
      <c r="H226" s="28"/>
      <c r="I226" s="28"/>
      <c r="J226" s="28"/>
      <c r="K226" s="28"/>
      <c r="L226" s="28"/>
      <c r="M226" s="28"/>
      <c r="N226" s="28"/>
      <c r="O226" s="28"/>
    </row>
    <row r="227" spans="8:15" x14ac:dyDescent="0.25">
      <c r="H227" s="28"/>
      <c r="I227" s="28"/>
      <c r="J227" s="28"/>
      <c r="K227" s="28"/>
      <c r="L227" s="28"/>
      <c r="M227" s="28"/>
      <c r="N227" s="28"/>
      <c r="O227" s="28"/>
    </row>
    <row r="228" spans="8:15" x14ac:dyDescent="0.25">
      <c r="H228" s="28"/>
      <c r="I228" s="28"/>
      <c r="J228" s="28"/>
      <c r="K228" s="28"/>
      <c r="L228" s="28"/>
      <c r="M228" s="28"/>
      <c r="N228" s="28"/>
      <c r="O228" s="28"/>
    </row>
    <row r="229" spans="8:15" x14ac:dyDescent="0.25">
      <c r="H229" s="28"/>
      <c r="I229" s="28"/>
      <c r="J229" s="28"/>
      <c r="K229" s="28"/>
      <c r="L229" s="28"/>
      <c r="M229" s="28"/>
      <c r="N229" s="28"/>
      <c r="O229" s="28"/>
    </row>
    <row r="230" spans="8:15" x14ac:dyDescent="0.25">
      <c r="H230" s="28"/>
      <c r="I230" s="28"/>
      <c r="J230" s="28"/>
      <c r="K230" s="28"/>
      <c r="L230" s="28"/>
      <c r="M230" s="28"/>
      <c r="N230" s="28"/>
      <c r="O230" s="28"/>
    </row>
    <row r="231" spans="8:15" x14ac:dyDescent="0.25">
      <c r="H231" s="28"/>
      <c r="I231" s="28"/>
      <c r="J231" s="28"/>
      <c r="K231" s="28"/>
      <c r="L231" s="28"/>
      <c r="M231" s="28"/>
      <c r="N231" s="28"/>
      <c r="O231" s="28"/>
    </row>
    <row r="232" spans="8:15" x14ac:dyDescent="0.25">
      <c r="H232" s="28"/>
      <c r="I232" s="28"/>
      <c r="J232" s="28"/>
      <c r="K232" s="28"/>
      <c r="L232" s="28"/>
      <c r="M232" s="28"/>
      <c r="N232" s="28"/>
      <c r="O232" s="28"/>
    </row>
    <row r="233" spans="8:15" x14ac:dyDescent="0.25">
      <c r="H233" s="28"/>
      <c r="I233" s="28"/>
      <c r="J233" s="28"/>
      <c r="K233" s="28"/>
      <c r="L233" s="28"/>
      <c r="M233" s="28"/>
      <c r="N233" s="28"/>
      <c r="O233" s="28"/>
    </row>
    <row r="234" spans="8:15" x14ac:dyDescent="0.25">
      <c r="H234" s="28"/>
      <c r="I234" s="28"/>
      <c r="J234" s="28"/>
      <c r="K234" s="28"/>
      <c r="L234" s="28"/>
      <c r="M234" s="28"/>
      <c r="N234" s="28"/>
      <c r="O234" s="28"/>
    </row>
    <row r="235" spans="8:15" x14ac:dyDescent="0.25">
      <c r="H235" s="28"/>
      <c r="I235" s="28"/>
      <c r="J235" s="28"/>
      <c r="K235" s="28"/>
      <c r="L235" s="28"/>
      <c r="M235" s="28"/>
      <c r="N235" s="28"/>
      <c r="O235" s="28"/>
    </row>
    <row r="236" spans="8:15" x14ac:dyDescent="0.25">
      <c r="H236" s="28"/>
      <c r="I236" s="28"/>
      <c r="J236" s="28"/>
      <c r="K236" s="28"/>
      <c r="L236" s="28"/>
      <c r="M236" s="28"/>
      <c r="N236" s="28"/>
      <c r="O236" s="28"/>
    </row>
    <row r="237" spans="8:15" x14ac:dyDescent="0.25">
      <c r="H237" s="28"/>
      <c r="I237" s="28"/>
      <c r="J237" s="28"/>
      <c r="K237" s="28"/>
      <c r="L237" s="28"/>
      <c r="M237" s="28"/>
      <c r="N237" s="28"/>
      <c r="O237" s="28"/>
    </row>
    <row r="238" spans="8:15" x14ac:dyDescent="0.25">
      <c r="H238" s="28"/>
      <c r="I238" s="28"/>
      <c r="J238" s="28"/>
      <c r="K238" s="28"/>
      <c r="L238" s="28"/>
      <c r="M238" s="28"/>
      <c r="N238" s="28"/>
      <c r="O238" s="28"/>
    </row>
    <row r="239" spans="8:15" x14ac:dyDescent="0.25">
      <c r="H239" s="28"/>
      <c r="I239" s="28"/>
      <c r="J239" s="28"/>
      <c r="K239" s="28"/>
      <c r="L239" s="28"/>
      <c r="M239" s="28"/>
      <c r="N239" s="28"/>
      <c r="O239" s="28"/>
    </row>
    <row r="240" spans="8:15" x14ac:dyDescent="0.25">
      <c r="H240" s="28"/>
      <c r="I240" s="28"/>
      <c r="J240" s="28"/>
      <c r="K240" s="28"/>
      <c r="L240" s="28"/>
      <c r="M240" s="28"/>
      <c r="N240" s="28"/>
      <c r="O240" s="28"/>
    </row>
    <row r="241" spans="8:15" x14ac:dyDescent="0.25">
      <c r="H241" s="28"/>
      <c r="I241" s="28"/>
      <c r="J241" s="28"/>
      <c r="K241" s="28"/>
      <c r="L241" s="28"/>
      <c r="M241" s="28"/>
      <c r="N241" s="28"/>
      <c r="O241" s="28"/>
    </row>
    <row r="242" spans="8:15" x14ac:dyDescent="0.25">
      <c r="H242" s="28"/>
      <c r="I242" s="28"/>
      <c r="J242" s="28"/>
      <c r="K242" s="28"/>
      <c r="L242" s="28"/>
      <c r="M242" s="28"/>
      <c r="N242" s="28"/>
      <c r="O242" s="28"/>
    </row>
    <row r="243" spans="8:15" x14ac:dyDescent="0.25">
      <c r="H243" s="28"/>
      <c r="I243" s="28"/>
      <c r="J243" s="28"/>
      <c r="K243" s="28"/>
      <c r="L243" s="28"/>
      <c r="M243" s="28"/>
      <c r="N243" s="28"/>
      <c r="O243" s="28"/>
    </row>
    <row r="244" spans="8:15" x14ac:dyDescent="0.25">
      <c r="H244" s="28"/>
      <c r="I244" s="28"/>
      <c r="J244" s="28"/>
      <c r="K244" s="28"/>
      <c r="L244" s="28"/>
      <c r="M244" s="28"/>
      <c r="N244" s="28"/>
      <c r="O244" s="28"/>
    </row>
    <row r="245" spans="8:15" x14ac:dyDescent="0.25">
      <c r="H245" s="28"/>
      <c r="I245" s="28"/>
      <c r="J245" s="28"/>
      <c r="K245" s="28"/>
      <c r="L245" s="28"/>
      <c r="M245" s="28"/>
      <c r="N245" s="28"/>
      <c r="O245" s="28"/>
    </row>
    <row r="246" spans="8:15" x14ac:dyDescent="0.25">
      <c r="H246" s="28"/>
      <c r="I246" s="28"/>
      <c r="J246" s="28"/>
      <c r="K246" s="28"/>
      <c r="L246" s="28"/>
      <c r="M246" s="28"/>
      <c r="N246" s="28"/>
      <c r="O246" s="28"/>
    </row>
    <row r="247" spans="8:15" x14ac:dyDescent="0.25">
      <c r="H247" s="28"/>
      <c r="I247" s="28"/>
      <c r="J247" s="28"/>
      <c r="K247" s="28"/>
      <c r="L247" s="28"/>
      <c r="M247" s="28"/>
      <c r="N247" s="28"/>
      <c r="O247" s="28"/>
    </row>
    <row r="248" spans="8:15" x14ac:dyDescent="0.25">
      <c r="H248" s="28"/>
      <c r="I248" s="28"/>
      <c r="J248" s="28"/>
      <c r="K248" s="28"/>
      <c r="L248" s="28"/>
      <c r="M248" s="28"/>
      <c r="N248" s="28"/>
      <c r="O248" s="28"/>
    </row>
    <row r="249" spans="8:15" x14ac:dyDescent="0.25">
      <c r="H249" s="28"/>
      <c r="I249" s="28"/>
      <c r="J249" s="28"/>
      <c r="K249" s="28"/>
      <c r="L249" s="28"/>
      <c r="M249" s="28"/>
      <c r="N249" s="28"/>
      <c r="O249" s="28"/>
    </row>
    <row r="250" spans="8:15" x14ac:dyDescent="0.25">
      <c r="H250" s="28"/>
      <c r="I250" s="28"/>
      <c r="J250" s="28"/>
      <c r="K250" s="28"/>
      <c r="L250" s="28"/>
      <c r="M250" s="28"/>
      <c r="N250" s="28"/>
      <c r="O250" s="28"/>
    </row>
    <row r="251" spans="8:15" x14ac:dyDescent="0.25">
      <c r="H251" s="41"/>
      <c r="I251" s="41"/>
      <c r="J251" s="41"/>
      <c r="K251" s="41"/>
      <c r="L251" s="41"/>
      <c r="M251" s="41"/>
      <c r="N251" s="41"/>
      <c r="O251" s="41"/>
    </row>
  </sheetData>
  <mergeCells count="110">
    <mergeCell ref="A1:O1"/>
    <mergeCell ref="A2:O2"/>
    <mergeCell ref="A3:A4"/>
    <mergeCell ref="B3:B4"/>
    <mergeCell ref="C3:C4"/>
    <mergeCell ref="D3:F3"/>
    <mergeCell ref="G3:G4"/>
    <mergeCell ref="A21:O21"/>
    <mergeCell ref="A22:A23"/>
    <mergeCell ref="B22:B23"/>
    <mergeCell ref="C22:C23"/>
    <mergeCell ref="D22:F22"/>
    <mergeCell ref="G22:G23"/>
    <mergeCell ref="B5:O5"/>
    <mergeCell ref="S5:AB5"/>
    <mergeCell ref="S7:AB7"/>
    <mergeCell ref="T8:W8"/>
    <mergeCell ref="X8:AA8"/>
    <mergeCell ref="B11:O11"/>
    <mergeCell ref="B24:O24"/>
    <mergeCell ref="B29:O29"/>
    <mergeCell ref="U33:Y33"/>
    <mergeCell ref="A39:O39"/>
    <mergeCell ref="A40:A41"/>
    <mergeCell ref="B40:B41"/>
    <mergeCell ref="C40:C41"/>
    <mergeCell ref="D40:F40"/>
    <mergeCell ref="G40:G41"/>
    <mergeCell ref="B42:O42"/>
    <mergeCell ref="B48:O48"/>
    <mergeCell ref="U50:Y50"/>
    <mergeCell ref="A58:O58"/>
    <mergeCell ref="A59:A60"/>
    <mergeCell ref="B59:B60"/>
    <mergeCell ref="C59:C60"/>
    <mergeCell ref="D59:F59"/>
    <mergeCell ref="G59:G60"/>
    <mergeCell ref="B61:O61"/>
    <mergeCell ref="U64:Y64"/>
    <mergeCell ref="B67:O67"/>
    <mergeCell ref="A77:O77"/>
    <mergeCell ref="A78:A79"/>
    <mergeCell ref="B78:B79"/>
    <mergeCell ref="C78:C79"/>
    <mergeCell ref="D78:F78"/>
    <mergeCell ref="G78:G79"/>
    <mergeCell ref="B80:O80"/>
    <mergeCell ref="B86:O86"/>
    <mergeCell ref="U94:Y94"/>
    <mergeCell ref="A96:O96"/>
    <mergeCell ref="A97:A98"/>
    <mergeCell ref="B97:B98"/>
    <mergeCell ref="C97:C98"/>
    <mergeCell ref="D97:F97"/>
    <mergeCell ref="G97:G98"/>
    <mergeCell ref="U98:Y98"/>
    <mergeCell ref="B99:N99"/>
    <mergeCell ref="B104:O104"/>
    <mergeCell ref="U111:Y111"/>
    <mergeCell ref="A114:O114"/>
    <mergeCell ref="A115:A116"/>
    <mergeCell ref="B115:B116"/>
    <mergeCell ref="C115:C116"/>
    <mergeCell ref="D115:F115"/>
    <mergeCell ref="G115:G116"/>
    <mergeCell ref="U128:Y128"/>
    <mergeCell ref="A134:O134"/>
    <mergeCell ref="A135:A136"/>
    <mergeCell ref="B135:B136"/>
    <mergeCell ref="C135:C136"/>
    <mergeCell ref="D135:F135"/>
    <mergeCell ref="G135:G136"/>
    <mergeCell ref="B117:O117"/>
    <mergeCell ref="B123:O123"/>
    <mergeCell ref="A125:A126"/>
    <mergeCell ref="B125:B126"/>
    <mergeCell ref="C125:C126"/>
    <mergeCell ref="D125:D126"/>
    <mergeCell ref="E125:E126"/>
    <mergeCell ref="F125:F126"/>
    <mergeCell ref="G125:G126"/>
    <mergeCell ref="B137:O137"/>
    <mergeCell ref="B143:O143"/>
    <mergeCell ref="U144:Y144"/>
    <mergeCell ref="A152:O152"/>
    <mergeCell ref="A153:A154"/>
    <mergeCell ref="B153:B154"/>
    <mergeCell ref="C153:C154"/>
    <mergeCell ref="D153:F153"/>
    <mergeCell ref="G153:G154"/>
    <mergeCell ref="B155:O155"/>
    <mergeCell ref="U160:Y160"/>
    <mergeCell ref="B161:O161"/>
    <mergeCell ref="A171:O171"/>
    <mergeCell ref="A172:A173"/>
    <mergeCell ref="B172:B173"/>
    <mergeCell ref="C172:C173"/>
    <mergeCell ref="D172:F172"/>
    <mergeCell ref="G172:G173"/>
    <mergeCell ref="U172:Y172"/>
    <mergeCell ref="A203:O203"/>
    <mergeCell ref="B174:O174"/>
    <mergeCell ref="B181:O181"/>
    <mergeCell ref="A183:A184"/>
    <mergeCell ref="B183:B184"/>
    <mergeCell ref="C183:C184"/>
    <mergeCell ref="D183:D184"/>
    <mergeCell ref="E183:E184"/>
    <mergeCell ref="F183:F184"/>
    <mergeCell ref="G183:G184"/>
  </mergeCells>
  <pageMargins left="0.70000000000000007" right="0.70000000000000007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 безопасности</dc:creator>
  <cp:lastModifiedBy>Администратор безопасности</cp:lastModifiedBy>
  <cp:revision>21</cp:revision>
  <cp:lastPrinted>2022-08-24T16:48:01Z</cp:lastPrinted>
  <dcterms:created xsi:type="dcterms:W3CDTF">2023-05-10T11:19:40Z</dcterms:created>
  <dcterms:modified xsi:type="dcterms:W3CDTF">2023-05-10T11:29:21Z</dcterms:modified>
</cp:coreProperties>
</file>